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/>
  <mc:AlternateContent xmlns:mc="http://schemas.openxmlformats.org/markup-compatibility/2006">
    <mc:Choice Requires="x15">
      <x15ac:absPath xmlns:x15ac="http://schemas.microsoft.com/office/spreadsheetml/2010/11/ac" url="C:\Users\PinterEva\Desktop\"/>
    </mc:Choice>
  </mc:AlternateContent>
  <xr:revisionPtr revIDLastSave="0" documentId="13_ncr:1_{2AEF02A4-698C-4CD7-A5D3-97906BE348ED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Árlista" sheetId="1" r:id="rId1"/>
    <sheet name="Anyagminták" sheetId="2" r:id="rId2"/>
    <sheet name="Ár felárak" sheetId="9" state="hidden" r:id="rId3"/>
    <sheet name="Felárak" sheetId="11" state="hidden" r:id="rId4"/>
    <sheet name="Karfa" sheetId="12" state="hidden" r:id="rId5"/>
    <sheet name="Ár kárpit" sheetId="10" state="hidden" r:id="rId6"/>
    <sheet name="Rátét" sheetId="13" state="hidden" r:id="rId7"/>
  </sheets>
  <externalReferences>
    <externalReference r:id="rId8"/>
  </externalReferences>
  <definedNames>
    <definedName name="_xlnm._FilterDatabase" localSheetId="0" hidden="1">Árlista!$B$1:$B$2630</definedName>
    <definedName name="alapar">INDEX([1]Árak!$D:$D,MATCH([1]Árajánlat!XEU1048574&amp;[1]Árajánlat!XEY1048575,[1]Árak!$A:$A,0))</definedName>
    <definedName name="cselozmeny" localSheetId="5">COUNTA(INDEX(cstartomany,,MATCH([1]Árajánlat!XFB1048567,[1]Csomagolás!$1:$1,0)))</definedName>
    <definedName name="cselozmeny" localSheetId="3">COUNTA(INDEX(cstartomany,,MATCH([1]Árajánlat!XFB1048567,[1]Csomagolás!$1:$1,0)))</definedName>
    <definedName name="cselozmeny" localSheetId="4">COUNTA(INDEX(cstartomany,,MATCH([1]Árajánlat!XFB1048567,[1]Csomagolás!$1:$1,0)))</definedName>
    <definedName name="cselozmeny" localSheetId="6">COUNTA(INDEX(cstartomany,,MATCH([1]Árajánlat!XFB1048567,[1]Csomagolás!$1:$1,0)))</definedName>
    <definedName name="cselozmeny">COUNTA(INDEX(cstartomany,,MATCH([1]Árajánlat!XFB1048567,[1]Csomagolás!$1:$1,0)))</definedName>
    <definedName name="cslista" localSheetId="5">INDEX(cstartomany,1,MATCH([1]Árajánlat!XFB1048567,[1]Csomagolás!$1:$1,0)):INDEX(cstartomany,'Ár kárpit'!cselozmeny,MATCH([1]Árajánlat!XFB1048567,[1]Csomagolás!$1:$1,0))</definedName>
    <definedName name="cslista" localSheetId="3">INDEX(cstartomany,1,MATCH([1]Árajánlat!XFB1048567,[1]Csomagolás!$1:$1,0)):INDEX(cstartomany,Felárak!cselozmeny,MATCH([1]Árajánlat!XFB1048567,[1]Csomagolás!$1:$1,0))</definedName>
    <definedName name="cslista" localSheetId="4">INDEX(cstartomany,1,MATCH([1]Árajánlat!XFB1048567,[1]Csomagolás!$1:$1,0)):INDEX(cstartomany,Karfa!cselozmeny,MATCH([1]Árajánlat!XFB1048567,[1]Csomagolás!$1:$1,0))</definedName>
    <definedName name="cslista" localSheetId="6">INDEX(cstartomany,1,MATCH([1]Árajánlat!XFB1048567,[1]Csomagolás!$1:$1,0)):INDEX(cstartomany,Rátét!cselozmeny,MATCH([1]Árajánlat!XFB1048567,[1]Csomagolás!$1:$1,0))</definedName>
    <definedName name="cslista">INDEX(cstartomany,1,MATCH([1]Árajánlat!XFB1048567,[1]Csomagolás!$1:$1,0)):INDEX(cstartomany,cselozmeny,MATCH([1]Árajánlat!XFB1048567,[1]Csomagolás!$1:$1,0))</definedName>
    <definedName name="cstartomany">[1]Csomagolás!$A$2:INDEX([1]Csomagolás!$1:$10000,10000,COUNTA([1]Csomagolás!$1:$1))</definedName>
    <definedName name="egysegar" localSheetId="5">(alapar)+('Ár kárpit'!felar)+(ratetar)+(pacar)</definedName>
    <definedName name="egysegar" localSheetId="3">(alapar)+(Felárak!felar)+(Felárak!ratetar)+(pacar)</definedName>
    <definedName name="egysegar" localSheetId="4">(alapar)+(Karfa!felar)+(Karfa!ratetar)+(pacar)</definedName>
    <definedName name="egysegar" localSheetId="6">(alapar)+(Rátét!felar)+(Rátét!ratetar)+(pacar)</definedName>
    <definedName name="egysegar">(alapar)+(felar)+(ratetar)+(pacar)</definedName>
    <definedName name="év1">INDEX([1]Garancia!$B:$B,MATCH([1]Árajánlat!$G$34,[1]Garancia!$A:$A,0))</definedName>
    <definedName name="év10">INDEX([1]Garancia!$B:$B,MATCH([1]Árajánlat!$G$169,[1]Garancia!$A:$A,0))</definedName>
    <definedName name="év2">INDEX([1]Garancia!$B:$B,MATCH([1]Árajánlat!$G$49,[1]Garancia!$A:$A,0))</definedName>
    <definedName name="év3">INDEX([1]Garancia!$B:$B,MATCH([1]Árajánlat!$G$64,[1]Garancia!$A:$A,0))</definedName>
    <definedName name="év4">INDEX([1]Garancia!$B:$B,MATCH([1]Árajánlat!$G$79,[1]Garancia!$A:$A,0))</definedName>
    <definedName name="év5">INDEX([1]Garancia!$B:$B,MATCH([1]Árajánlat!$G$94,[1]Garancia!$A:$A,0))</definedName>
    <definedName name="év6">INDEX([1]Garancia!$B:$B,MATCH([1]Árajánlat!$G$109,[1]Garancia!$A:$A,0))</definedName>
    <definedName name="év7">INDEX([1]Garancia!$B:$B,MATCH([1]Árajánlat!$G$124,[1]Garancia!$A:$A,0))</definedName>
    <definedName name="év8">INDEX([1]Garancia!$B:$B,MATCH([1]Árajánlat!$G$139,[1]Garancia!$A:$A,0))</definedName>
    <definedName name="év9">INDEX([1]Garancia!$B:$B,MATCH([1]Árajánlat!$G$154,[1]Garancia!$A:$A,0))</definedName>
    <definedName name="exelozmeny" localSheetId="5">COUNTA(INDEX(extartomany,,MATCH([1]Árajánlat!XFB1048566,[1]Felárak!$1:$1,0)))</definedName>
    <definedName name="exelozmeny" localSheetId="3">COUNTA(INDEX(extartomany,,MATCH([1]Árajánlat!XFB1048566,Felárak!$1:$1,0)))</definedName>
    <definedName name="exelozmeny" localSheetId="4">COUNTA(INDEX(Karfa!extartomany,,MATCH([1]Árajánlat!XFB1048566,[1]Felárak!$1:$1,0)))</definedName>
    <definedName name="exelozmeny" localSheetId="6">COUNTA(INDEX(Rátét!extartomany,,MATCH([1]Árajánlat!XFB1048566,[1]Felárak!$1:$1,0)))</definedName>
    <definedName name="exelozmeny">COUNTA(INDEX(extartomany,,MATCH([1]Árajánlat!XFB1048566,[1]Felárak!$1:$1,0)))</definedName>
    <definedName name="exelozmeny2" localSheetId="5">COUNTA(INDEX(extartomany2,,MATCH([1]Árajánlat!XFB1048565,[1]Felárak!$1:$1,0)))</definedName>
    <definedName name="exelozmeny2" localSheetId="3">COUNTA(INDEX(extartomany2,,MATCH([1]Árajánlat!XFB1048565,Felárak!$1:$1,0)))</definedName>
    <definedName name="exelozmeny2" localSheetId="4">COUNTA(INDEX(Karfa!extartomany2,,MATCH([1]Árajánlat!XFB1048565,[1]Felárak!$1:$1,0)))</definedName>
    <definedName name="exelozmeny2" localSheetId="6">COUNTA(INDEX(Rátét!extartomany2,,MATCH([1]Árajánlat!XFB1048565,[1]Felárak!$1:$1,0)))</definedName>
    <definedName name="exelozmeny2">COUNTA(INDEX(extartomany2,,MATCH([1]Árajánlat!XFB1048565,[1]Felárak!$1:$1,0)))</definedName>
    <definedName name="exlista" localSheetId="5">INDEX(extartomany,1,MATCH([1]Árajánlat!XFB1048566,[1]Felárak!$1:$1,0)):INDEX(extartomany,'Ár kárpit'!exelozmeny,MATCH([1]Árajánlat!XFB1048566,[1]Felárak!$1:$1,0))</definedName>
    <definedName name="exlista" localSheetId="3">INDEX(extartomany,1,MATCH([1]Árajánlat!XFB1048566,Felárak!$1:$1,0)):INDEX(extartomany,Felárak!exelozmeny,MATCH([1]Árajánlat!XFB1048566,Felárak!$1:$1,0))</definedName>
    <definedName name="exlista" localSheetId="4">INDEX(Karfa!extartomany,1,MATCH([1]Árajánlat!XFB1048566,[1]Felárak!$1:$1,0)):INDEX(Karfa!extartomany,Karfa!exelozmeny,MATCH([1]Árajánlat!XFB1048566,[1]Felárak!$1:$1,0))</definedName>
    <definedName name="exlista" localSheetId="6">INDEX(Rátét!extartomany,1,MATCH([1]Árajánlat!XFB1048566,[1]Felárak!$1:$1,0)):INDEX(Rátét!extartomany,Rátét!exelozmeny,MATCH([1]Árajánlat!XFB1048566,[1]Felárak!$1:$1,0))</definedName>
    <definedName name="exlista">INDEX(extartomany,1,MATCH([1]Árajánlat!XFB1048566,[1]Felárak!$1:$1,0)):INDEX(extartomany,exelozmeny,MATCH([1]Árajánlat!XFB1048566,[1]Felárak!$1:$1,0))</definedName>
    <definedName name="exlista2" localSheetId="5">INDEX(extartomany2,1,MATCH([1]Árajánlat!XFB1048565,[1]Felárak!$1:$1,0)):INDEX(extartomany2,'Ár kárpit'!exelozmeny2,MATCH([1]Árajánlat!XFB1048565,[1]Felárak!$1:$1,0))</definedName>
    <definedName name="exlista2" localSheetId="3">INDEX(extartomany2,1,MATCH([1]Árajánlat!XFB1048565,Felárak!$1:$1,0)):INDEX(extartomany2,Felárak!exelozmeny2,MATCH([1]Árajánlat!XFB1048565,Felárak!$1:$1,0))</definedName>
    <definedName name="exlista2" localSheetId="4">INDEX(Karfa!extartomany2,1,MATCH([1]Árajánlat!XFB1048565,[1]Felárak!$1:$1,0)):INDEX(Karfa!extartomany2,Karfa!exelozmeny2,MATCH([1]Árajánlat!XFB1048565,[1]Felárak!$1:$1,0))</definedName>
    <definedName name="exlista2" localSheetId="6">INDEX(Rátét!extartomany2,1,MATCH([1]Árajánlat!XFB1048565,[1]Felárak!$1:$1,0)):INDEX(Rátét!extartomany2,Rátét!exelozmeny2,MATCH([1]Árajánlat!XFB1048565,[1]Felárak!$1:$1,0))</definedName>
    <definedName name="exlista2">INDEX(extartomany2,1,MATCH([1]Árajánlat!XFB1048565,[1]Felárak!$1:$1,0)):INDEX(extartomany2,exelozmeny2,MATCH([1]Árajánlat!XFB1048565,[1]Felárak!$1:$1,0))</definedName>
    <definedName name="extartomany" localSheetId="4">[1]Felárak!$A$2:INDEX([1]Felárak!$1:$1000,1000,COUNTA([1]Felárak!$1:$1))</definedName>
    <definedName name="extartomany" localSheetId="6">[1]Felárak!$A$2:INDEX([1]Felárak!$1:$1000,1000,COUNTA([1]Felárak!$1:$1))</definedName>
    <definedName name="extartomany">Felárak!$A$2:INDEX(Felárak!$1:$1000,1000,COUNTA(Felárak!$1:$1))</definedName>
    <definedName name="extartomany2" localSheetId="4">[1]Felárak!$A$2:INDEX([1]Felárak!$1:$1000,1000,COUNTA([1]Felárak!$1:$1))</definedName>
    <definedName name="extartomany2" localSheetId="6">[1]Felárak!$A$2:INDEX([1]Felárak!$1:$1000,1000,COUNTA([1]Felárak!$1:$1))</definedName>
    <definedName name="extartomany2">Felárak!$A$2:INDEX(Felárak!$1:$1000,1000,COUNTA(Felárak!$1:$1))</definedName>
    <definedName name="felar" localSheetId="5">(INDEX('[1]Ár felárak'!$B:$B,MATCH([1]Árajánlat!XEX5,'[1]Ár felárak'!$A:$A,0)))+(INDEX('[1]Ár felárak'!$B:$B,MATCH([1]Árajánlat!XEX6,'[1]Ár felárak'!$A:$A,0)))+(INDEX('[1]Ár felárak'!$B:$B,MATCH([1]Árajánlat!XEX7,'[1]Ár felárak'!$A:$A,0)))+(INDEX('[1]Ár felárak'!$B:$B,MATCH([1]Árajánlat!XEX9,'[1]Ár felárak'!$A:$A,0)))+(INDEX('[1]Ár felárak'!$B:$B,MATCH([1]Árajánlat!XEX10,'[1]Ár felárak'!$A:$A,0)))</definedName>
    <definedName name="felar" localSheetId="3">(INDEX('[1]Ár felárak'!$B:$B,MATCH([1]Árajánlat!XEX5,'[1]Ár felárak'!$A:$A,0)))+(INDEX('[1]Ár felárak'!$B:$B,MATCH([1]Árajánlat!XEX6,'[1]Ár felárak'!$A:$A,0)))+(INDEX('[1]Ár felárak'!$B:$B,MATCH([1]Árajánlat!XEX7,'[1]Ár felárak'!$A:$A,0)))+(INDEX('[1]Ár felárak'!$B:$B,MATCH([1]Árajánlat!XEX9,'[1]Ár felárak'!$A:$A,0)))+(INDEX('[1]Ár felárak'!$B:$B,MATCH([1]Árajánlat!XEX10,'[1]Ár felárak'!$A:$A,0)))</definedName>
    <definedName name="felar" localSheetId="4">(INDEX('[1]Ár felárak'!$B:$B,MATCH([1]Árajánlat!XEX5,'[1]Ár felárak'!$A:$A,0)))+(INDEX('[1]Ár felárak'!$B:$B,MATCH([1]Árajánlat!XEX6,'[1]Ár felárak'!$A:$A,0)))+(INDEX('[1]Ár felárak'!$B:$B,MATCH([1]Árajánlat!XEX7,'[1]Ár felárak'!$A:$A,0)))+(INDEX('[1]Ár felárak'!$B:$B,MATCH([1]Árajánlat!XEX9,'[1]Ár felárak'!$A:$A,0)))+(INDEX('[1]Ár felárak'!$B:$B,MATCH([1]Árajánlat!XEX10,'[1]Ár felárak'!$A:$A,0)))</definedName>
    <definedName name="felar" localSheetId="6">(INDEX('[1]Ár felárak'!$B:$B,MATCH([1]Árajánlat!XEX5,'[1]Ár felárak'!$A:$A,0)))+(INDEX('[1]Ár felárak'!$B:$B,MATCH([1]Árajánlat!XEX6,'[1]Ár felárak'!$A:$A,0)))+(INDEX('[1]Ár felárak'!$B:$B,MATCH([1]Árajánlat!XEX7,'[1]Ár felárak'!$A:$A,0)))+(INDEX('[1]Ár felárak'!$B:$B,MATCH([1]Árajánlat!XEX9,'[1]Ár felárak'!$A:$A,0)))+(INDEX('[1]Ár felárak'!$B:$B,MATCH([1]Árajánlat!XEX10,'[1]Ár felárak'!$A:$A,0)))</definedName>
    <definedName name="felar">(INDEX('Ár felárak'!$B:$B,MATCH([1]Árajánlat!XEX5,'Ár felárak'!$A:$A,0)))+(INDEX('Ár felárak'!$B:$B,MATCH([1]Árajánlat!XEX6,'Ár felárak'!$A:$A,0)))+(INDEX('Ár felárak'!$B:$B,MATCH([1]Árajánlat!XEX7,'Ár felárak'!$A:$A,0)))+(INDEX('Ár felárak'!$B:$B,MATCH([1]Árajánlat!XEX9,'Ár felárak'!$A:$A,0)))+(INDEX('Ár felárak'!$B:$B,MATCH([1]Árajánlat!XEX10,'Ár felárak'!$A:$A,0)))</definedName>
    <definedName name="fokateg">[1]Főkateg!$E$2:INDEX([1]Főkateg!$E:$E,COUNTA([1]Főkateg!$E:$E))</definedName>
    <definedName name="garancia">INDEX([1]Adatok!XFA:XFA,MATCH([1]Árajánlat!XFA1048569,[1]Adatok!XEY:XEY,0))</definedName>
    <definedName name="gelozmeny" localSheetId="5">COUNTA(INDEX(gtartomany,,MATCH([1]Árajánlat!XFB1048569,[1]Görgő!$1:$1,0)))</definedName>
    <definedName name="gelozmeny" localSheetId="3">COUNTA(INDEX(gtartomany,,MATCH([1]Árajánlat!XFB1048569,[1]Görgő!$1:$1,0)))</definedName>
    <definedName name="gelozmeny" localSheetId="4">COUNTA(INDEX(gtartomany,,MATCH([1]Árajánlat!XFB1048569,[1]Görgő!$1:$1,0)))</definedName>
    <definedName name="gelozmeny" localSheetId="6">COUNTA(INDEX(gtartomany,,MATCH([1]Árajánlat!XFB1048569,[1]Görgő!$1:$1,0)))</definedName>
    <definedName name="gelozmeny">COUNTA(INDEX(gtartomany,,MATCH([1]Árajánlat!XFB1048569,[1]Görgő!$1:$1,0)))</definedName>
    <definedName name="glista" localSheetId="5">INDEX(gtartomany,1,MATCH([1]Árajánlat!XFB1048569,[1]Görgő!$1:$1,0)):INDEX(gtartomany,'Ár kárpit'!gelozmeny,MATCH([1]Árajánlat!XFB1048569,[1]Görgő!$1:$1,0))</definedName>
    <definedName name="glista" localSheetId="3">INDEX(gtartomany,1,MATCH([1]Árajánlat!XFB1048569,[1]Görgő!$1:$1,0)):INDEX(gtartomany,Felárak!gelozmeny,MATCH([1]Árajánlat!XFB1048569,[1]Görgő!$1:$1,0))</definedName>
    <definedName name="glista" localSheetId="4">INDEX(gtartomany,1,MATCH([1]Árajánlat!XFB1048569,[1]Görgő!$1:$1,0)):INDEX(gtartomany,Karfa!gelozmeny,MATCH([1]Árajánlat!XFB1048569,[1]Görgő!$1:$1,0))</definedName>
    <definedName name="glista" localSheetId="6">INDEX(gtartomany,1,MATCH([1]Árajánlat!XFB1048569,[1]Görgő!$1:$1,0)):INDEX(gtartomany,Rátét!gelozmeny,MATCH([1]Árajánlat!XFB1048569,[1]Görgő!$1:$1,0))</definedName>
    <definedName name="glista">INDEX(gtartomany,1,MATCH([1]Árajánlat!XFB1048569,[1]Görgő!$1:$1,0)):INDEX(gtartomany,gelozmeny,MATCH([1]Árajánlat!XFB1048569,[1]Görgő!$1:$1,0))</definedName>
    <definedName name="gtartomany">[1]Görgő!$A$2:INDEX([1]Görgő!$1:$10000,10000,COUNTA([1]Görgő!$1:$1))</definedName>
    <definedName name="karfakep1">INDEX([1]Garancia!$G:$G,MATCH([1]Árajánlat!$F$35,[1]Garancia!$H:$H,0))</definedName>
    <definedName name="karfakep10">INDEX([1]Garancia!$G:$G,MATCH([1]Árajánlat!$F$170,[1]Garancia!$H:$H,0))</definedName>
    <definedName name="karfakep2">INDEX([1]Garancia!$G:$G,MATCH([1]Árajánlat!$F$50,[1]Garancia!$H:$H,0))</definedName>
    <definedName name="karfakep3">INDEX([1]Garancia!$G:$G,MATCH([1]Árajánlat!$F$65,[1]Garancia!$H:$H,0))</definedName>
    <definedName name="karfakep4">INDEX([1]Garancia!$G:$G,MATCH([1]Árajánlat!$F$80,[1]Garancia!$H:$H,0))</definedName>
    <definedName name="karfakep5">INDEX([1]Garancia!$G:$G,MATCH([1]Árajánlat!$F$95,[1]Garancia!$H:$H,0))</definedName>
    <definedName name="karfakep6">INDEX([1]Garancia!$G:$G,MATCH([1]Árajánlat!$F$110,[1]Garancia!$H:$H,0))</definedName>
    <definedName name="karfakep7">INDEX([1]Garancia!$G:$G,MATCH([1]Árajánlat!$F$125,[1]Garancia!$H:$H,0))</definedName>
    <definedName name="karfakep8">INDEX([1]Garancia!$G:$G,MATCH([1]Árajánlat!$F$140,[1]Garancia!$H:$H,0))</definedName>
    <definedName name="karfakep9">INDEX([1]Garancia!$G:$G,MATCH([1]Árajánlat!$F$155,[1]Garancia!$H:$H,0))</definedName>
    <definedName name="kelozmeny" localSheetId="5">COUNTA(INDEX(ktartomany,,MATCH([1]Árajánlat!XFB1048568,[1]Karfa!$1:$1,0)))</definedName>
    <definedName name="kelozmeny" localSheetId="3">COUNTA(INDEX(ktartomany,,MATCH([1]Árajánlat!XFB1048568,[1]Karfa!$1:$1,0)))</definedName>
    <definedName name="kelozmeny" localSheetId="4">COUNTA(INDEX(ktartomany,,MATCH([1]Árajánlat!XFB1048568,Karfa!$1:$1,0)))</definedName>
    <definedName name="kelozmeny" localSheetId="6">COUNTA(INDEX(Rátét!ktartomany,,MATCH([1]Árajánlat!XFB1048568,[1]Karfa!$1:$1,0)))</definedName>
    <definedName name="kelozmeny">COUNTA(INDEX(ktartomany,,MATCH([1]Árajánlat!XFB1048568,[1]Karfa!$1:$1,0)))</definedName>
    <definedName name="kilo1">INDEX([1]Garancia!$E:$E,MATCH([1]Árajánlat!$H$34,[1]Garancia!$D:$D,0))</definedName>
    <definedName name="kilo10">INDEX([1]Garancia!$E:$E,MATCH([1]Árajánlat!$H$169,[1]Garancia!$D:$D,0))</definedName>
    <definedName name="kilo2">INDEX([1]Garancia!$E:$E,MATCH([1]Árajánlat!$H$49,[1]Garancia!$D:$D,0))</definedName>
    <definedName name="kilo3">INDEX([1]Garancia!$E:$E,MATCH([1]Árajánlat!$H$64,[1]Garancia!$D:$D,0))</definedName>
    <definedName name="kilo4">INDEX([1]Garancia!$E:$E,MATCH([1]Árajánlat!$H$79,[1]Garancia!$D:$D,0))</definedName>
    <definedName name="kilo5">INDEX([1]Garancia!$E:$E,MATCH([1]Árajánlat!$H$94,[1]Garancia!$D:$D,0))</definedName>
    <definedName name="kilo6">INDEX([1]Garancia!$E:$E,MATCH([1]Árajánlat!$H$109,[1]Garancia!$D:$D,0))</definedName>
    <definedName name="kilo7">INDEX([1]Garancia!$E:$E,MATCH([1]Árajánlat!$H$124,[1]Garancia!$D:$D,0))</definedName>
    <definedName name="kilo8">INDEX([1]Garancia!$E:$E,MATCH([1]Árajánlat!$H$139,[1]Garancia!$D:$D,0))</definedName>
    <definedName name="kilo9">INDEX([1]Garancia!$E:$E,MATCH([1]Árajánlat!$H$154,[1]Garancia!$D:$D,0))</definedName>
    <definedName name="klista" localSheetId="5">INDEX(ktartomany,1,MATCH([1]Árajánlat!XFB1048568,[1]Karfa!$1:$1,0)):INDEX(ktartomany,'Ár kárpit'!kelozmeny,MATCH([1]Árajánlat!XFB1048568,[1]Karfa!$1:$1,0))</definedName>
    <definedName name="klista" localSheetId="3">INDEX(ktartomany,1,MATCH([1]Árajánlat!XFB1048568,[1]Karfa!$1:$1,0)):INDEX(ktartomany,Felárak!kelozmeny,MATCH([1]Árajánlat!XFB1048568,[1]Karfa!$1:$1,0))</definedName>
    <definedName name="klista" localSheetId="4">INDEX(ktartomany,1,MATCH([1]Árajánlat!XFB1048568,Karfa!$1:$1,0)):INDEX(ktartomany,Karfa!kelozmeny,MATCH([1]Árajánlat!XFB1048568,Karfa!$1:$1,0))</definedName>
    <definedName name="klista" localSheetId="6">INDEX(Rátét!ktartomany,1,MATCH([1]Árajánlat!XFB1048568,[1]Karfa!$1:$1,0)):INDEX(Rátét!ktartomany,Rátét!kelozmeny,MATCH([1]Árajánlat!XFB1048568,[1]Karfa!$1:$1,0))</definedName>
    <definedName name="klista">INDEX(ktartomany,1,MATCH([1]Árajánlat!XFB1048568,[1]Karfa!$1:$1,0)):INDEX(ktartomany,kelozmeny,MATCH([1]Árajánlat!XFB1048568,[1]Karfa!$1:$1,0))</definedName>
    <definedName name="ktartomany" localSheetId="6">[1]Karfa!$A$2:INDEX([1]Karfa!$1:$10000,10000,COUNTA([1]Karfa!$1:$1))</definedName>
    <definedName name="ktartomany">Karfa!$A$2:INDEX(Karfa!$1:$9999,10000,COUNTA(Karfa!$1:$1))</definedName>
    <definedName name="labradij" localSheetId="5">INDEX('[1]Ár felárak'!$B:$B,MATCH([1]Árajánlat!XEX4,'[1]Ár felárak'!$A:$A,0))</definedName>
    <definedName name="labradij" localSheetId="3">INDEX('[1]Ár felárak'!$B:$B,MATCH([1]Árajánlat!XEX4,'[1]Ár felárak'!$A:$A,0))</definedName>
    <definedName name="labradij" localSheetId="4">INDEX('[1]Ár felárak'!$B:$B,MATCH([1]Árajánlat!XEX4,'[1]Ár felárak'!$A:$A,0))</definedName>
    <definedName name="labradij" localSheetId="6">INDEX('[1]Ár felárak'!$B:$B,MATCH([1]Árajánlat!XEX4,'[1]Ár felárak'!$A:$A,0))</definedName>
    <definedName name="labradij">INDEX('Ár felárak'!$B:$B,MATCH([1]Árajánlat!XEX4,'Ár felárak'!$A:$A,0))</definedName>
    <definedName name="leiras">INDEX([1]Termékek!$C:$C,MATCH([1]Árajánlat!XFC1,[1]Termékek!$A:$A,0))</definedName>
    <definedName name="magasság">INDEX([1]Adatok!B:B,MATCH([1]Árajánlat!XFD1048571,[1]Adatok!XFB:XFB,0))</definedName>
    <definedName name="mélység">INDEX([1]Adatok!D:D,MATCH([1]Árajánlat!XFD1048567,[1]Adatok!XFB:XFB,0))</definedName>
    <definedName name="_xlnm.Print_Area" localSheetId="1">Anyagminták!$A$1:$P$13</definedName>
    <definedName name="_xlnm.Print_Area" localSheetId="0">Árlista!$A$1:$K$2605</definedName>
    <definedName name="pacar">INDEX([1]Árak!$D:$D,MATCH([1]Árajánlat!XEU1048574&amp;[1]Árajánlat!XFA1048575,[1]Árak!$A:$A,0))</definedName>
    <definedName name="pacelozmeny" localSheetId="5">COUNTA(INDEX(pactartomany,,MATCH([1]Árajánlat!XEY1048576,[1]Pác!$1:$1,0)))</definedName>
    <definedName name="pacelozmeny" localSheetId="3">COUNTA(INDEX(pactartomany,,MATCH([1]Árajánlat!XEY1048576,[1]Pác!$1:$1,0)))</definedName>
    <definedName name="pacelozmeny" localSheetId="4">COUNTA(INDEX(pactartomany,,MATCH([1]Árajánlat!XEY1048576,[1]Pác!$1:$1,0)))</definedName>
    <definedName name="pacelozmeny" localSheetId="6">COUNTA(INDEX(pactartomany,,MATCH([1]Árajánlat!XEY1048576,[1]Pác!$1:$1,0)))</definedName>
    <definedName name="pacelozmeny">COUNTA(INDEX(pactartomany,,MATCH([1]Árajánlat!XEY1048576,[1]Pác!$1:$1,0)))</definedName>
    <definedName name="packep1">INDEX([1]Színképek!$E:$E,MATCH([1]Árajánlat!$I$27,[1]Színképek!$D:$D,0))</definedName>
    <definedName name="packep10">INDEX([1]Színképek!$E:$E,MATCH([1]Árajánlat!$I$162,[1]Színképek!$D:$D,0))</definedName>
    <definedName name="packep2">INDEX([1]Színképek!$E:$E,MATCH([1]Árajánlat!$I$42,[1]Színképek!$D:$D,0))</definedName>
    <definedName name="packep3">INDEX([1]Színképek!$E:$E,MATCH([1]Árajánlat!$I$57,[1]Színképek!$D:$D,0))</definedName>
    <definedName name="packep4">INDEX([1]Színképek!$E:$E,MATCH([1]Árajánlat!$I$72,[1]Színképek!$D:$D,0))</definedName>
    <definedName name="packep5">INDEX([1]Színképek!$E:$E,MATCH([1]Árajánlat!$I$87,[1]Színképek!$D:$D,0))</definedName>
    <definedName name="packep6">INDEX([1]Színképek!$E:$E,MATCH([1]Árajánlat!$I$102,[1]Színképek!$D:$D,0))</definedName>
    <definedName name="packep7">INDEX([1]Színképek!$E:$E,MATCH([1]Árajánlat!$I$117,[1]Színképek!$D:$D,0))</definedName>
    <definedName name="packep8">INDEX([1]Színképek!$E:$E,MATCH([1]Árajánlat!$I$132,[1]Színképek!$D:$D,0))</definedName>
    <definedName name="packep9">INDEX([1]Színképek!$E:$E,MATCH([1]Árajánlat!$I$147,[1]Színképek!$D:$D,0))</definedName>
    <definedName name="paclista" localSheetId="5">INDEX(pactartomany,1,MATCH([1]Árajánlat!XEY1048576,[1]Pác!$1:$1,0)):INDEX(pactartomany,'Ár kárpit'!pacelozmeny,MATCH([1]Árajánlat!XEY1048576,[1]Pác!$1:$1,0))</definedName>
    <definedName name="paclista" localSheetId="3">INDEX(pactartomany,1,MATCH([1]Árajánlat!XEY1048576,[1]Pác!$1:$1,0)):INDEX(pactartomany,Felárak!pacelozmeny,MATCH([1]Árajánlat!XEY1048576,[1]Pác!$1:$1,0))</definedName>
    <definedName name="paclista" localSheetId="4">INDEX(pactartomany,1,MATCH([1]Árajánlat!XEY1048576,[1]Pác!$1:$1,0)):INDEX(pactartomany,Karfa!pacelozmeny,MATCH([1]Árajánlat!XEY1048576,[1]Pác!$1:$1,0))</definedName>
    <definedName name="paclista" localSheetId="6">INDEX(pactartomany,1,MATCH([1]Árajánlat!XEY1048576,[1]Pác!$1:$1,0)):INDEX(pactartomany,Rátét!pacelozmeny,MATCH([1]Árajánlat!XEY1048576,[1]Pác!$1:$1,0))</definedName>
    <definedName name="paclista">INDEX(pactartomany,1,MATCH([1]Árajánlat!XEY1048576,[1]Pác!$1:$1,0)):INDEX(pactartomany,pacelozmeny,MATCH([1]Árajánlat!XEY1048576,[1]Pác!$1:$1,0))</definedName>
    <definedName name="pactartomany">[1]Pác!$A$2:INDEX([1]Pác!$1:$10000,10000,COUNTA([1]Pác!$1:$1))</definedName>
    <definedName name="rakasolhato1">INDEX([1]Adatok!$D:$D,MATCH([1]Árajánlat!$C$26,[1]Adatok!$A:$A,0))</definedName>
    <definedName name="rakasolhato10">INDEX([1]Adatok!$D:$D,MATCH([1]Árajánlat!$C$161,[1]Adatok!$A:$A,0))</definedName>
    <definedName name="rakasolhato2">INDEX([1]Adatok!$D:$D,MATCH([1]Árajánlat!$C$41,[1]Adatok!$A:$A,0))</definedName>
    <definedName name="rakasolhato3">INDEX([1]Adatok!$D:$D,MATCH([1]Árajánlat!$C$56,[1]Adatok!$A:$A,0))</definedName>
    <definedName name="rakasolhato4">INDEX([1]Adatok!$D:$D,MATCH([1]Árajánlat!$C$71,[1]Adatok!$A:$A,0))</definedName>
    <definedName name="rakasolhato5">INDEX([1]Adatok!$D:$D,MATCH([1]Árajánlat!$C$86,[1]Adatok!$A:$A,0))</definedName>
    <definedName name="rakasolhato6">INDEX([1]Adatok!$D:$D,MATCH([1]Árajánlat!$C$101,[1]Adatok!$A:$A,0))</definedName>
    <definedName name="rakasolhato7">INDEX([1]Adatok!$D:$D,MATCH([1]Árajánlat!$C$116,[1]Adatok!$A:$A,0))</definedName>
    <definedName name="rakasolhato8">INDEX([1]Adatok!$D:$D,MATCH([1]Árajánlat!$C$131,[1]Adatok!$A:$A,0))</definedName>
    <definedName name="rakasolhato9">INDEX([1]Adatok!$D:$D,MATCH([1]Árajánlat!$C$146,[1]Adatok!$A:$A,0))</definedName>
    <definedName name="ratetar" localSheetId="3">INDEX('[1]Ár kárpit'!$D:$D,MATCH([1]Árajánlat!XEU1048574&amp;[1]Árajánlat!XEZ1048575,'[1]Ár kárpit'!$A:$A,0))</definedName>
    <definedName name="ratetar" localSheetId="4">INDEX('[1]Ár kárpit'!$D:$D,MATCH([1]Árajánlat!XEU1048574&amp;[1]Árajánlat!XEZ1048575,'[1]Ár kárpit'!$A:$A,0))</definedName>
    <definedName name="ratetar" localSheetId="6">INDEX('[1]Ár kárpit'!$D:$D,MATCH([1]Árajánlat!XEU1048574&amp;[1]Árajánlat!XEZ1048575,'[1]Ár kárpit'!$A:$A,0))</definedName>
    <definedName name="ratetar">INDEX('Ár kárpit'!$D:$D,MATCH([1]Árajánlat!XEU1048574&amp;[1]Árajánlat!XEZ1048575,'Ár kárpit'!$A:$A,0))</definedName>
    <definedName name="ratetelozmeny" localSheetId="5">COUNTA(INDEX(ratettartomany,,MATCH([1]Árajánlat!XEZ1048576,[1]Rátét!$1:$1,0)))</definedName>
    <definedName name="ratetelozmeny" localSheetId="3">COUNTA(INDEX(ratettartomany,,MATCH([1]Árajánlat!XEZ1048576,[1]Rátét!$1:$1,0)))</definedName>
    <definedName name="ratetelozmeny" localSheetId="4">COUNTA(INDEX(ratettartomany,,MATCH([1]Árajánlat!XEZ1048576,[1]Rátét!$1:$1,0)))</definedName>
    <definedName name="ratetelozmeny" localSheetId="6">COUNTA(INDEX(ratettartomany,,MATCH([1]Árajánlat!XEZ1048576,Rátét!$1:$1,0)))</definedName>
    <definedName name="ratetelozmeny">COUNTA(INDEX(ratettartomany,,MATCH([1]Árajánlat!XEZ1048576,[1]Rátét!$1:$1,0)))</definedName>
    <definedName name="ratetlista" localSheetId="5">INDEX(ratettartomany,1,MATCH([1]Árajánlat!XEZ1048576,[1]Rátét!$1:$1,0)):INDEX(ratettartomany,'Ár kárpit'!ratetelozmeny,MATCH([1]Árajánlat!XEZ1048576,[1]Rátét!$1:$1,0))</definedName>
    <definedName name="ratetlista" localSheetId="3">INDEX(ratettartomany,1,MATCH([1]Árajánlat!XEZ1048576,[1]Rátét!$1:$1,0)):INDEX(ratettartomany,Felárak!ratetelozmeny,MATCH([1]Árajánlat!XEZ1048576,[1]Rátét!$1:$1,0))</definedName>
    <definedName name="ratetlista" localSheetId="4">INDEX(ratettartomany,1,MATCH([1]Árajánlat!XEZ1048576,[1]Rátét!$1:$1,0)):INDEX(ratettartomany,Karfa!ratetelozmeny,MATCH([1]Árajánlat!XEZ1048576,[1]Rátét!$1:$1,0))</definedName>
    <definedName name="ratetlista" localSheetId="6">INDEX(ratettartomany,1,MATCH([1]Árajánlat!XEZ1048576,Rátét!$1:$1,0)):INDEX(ratettartomany,Rátét!ratetelozmeny,MATCH([1]Árajánlat!XEZ1048576,Rátét!$1:$1,0))</definedName>
    <definedName name="ratetlista">INDEX(ratettartomany,1,MATCH([1]Árajánlat!XEZ1048576,[1]Rátét!$1:$1,0)):INDEX(ratettartomany,ratetelozmeny,MATCH([1]Árajánlat!XEZ1048576,[1]Rátét!$1:$1,0))</definedName>
    <definedName name="ratetszin1">INDEX([1]Színképek!$B:$B,MATCH([1]Árajánlat!$H$28,[1]Színképek!$A:$A,0))</definedName>
    <definedName name="ratetszin10">INDEX([1]Színképek!$B:$B,MATCH([1]Árajánlat!$H$163,[1]Színképek!$A:$A,0))</definedName>
    <definedName name="ratetszin2">INDEX([1]Színképek!$B:$B,MATCH([1]Árajánlat!$H$43,[1]Színképek!$A:$A,0))</definedName>
    <definedName name="ratetszin3">INDEX([1]Színképek!$B:$B,MATCH([1]Árajánlat!$H$58,[1]Színképek!$A:$A,0))</definedName>
    <definedName name="ratetszin4">INDEX([1]Színképek!$B:$B,MATCH([1]Árajánlat!$H$73,[1]Színképek!$A:$A,0))</definedName>
    <definedName name="ratetszin5">INDEX([1]Színképek!$B:$B,MATCH([1]Árajánlat!$H$88,[1]Színképek!$A:$A,0))</definedName>
    <definedName name="ratetszin6">INDEX([1]Színképek!$B:$B,MATCH([1]Árajánlat!$H$103,[1]Színképek!$A:$A,0))</definedName>
    <definedName name="ratetszin7">INDEX([1]Színképek!$B:$B,MATCH([1]Árajánlat!$H$118,[1]Színképek!$A:$A,0))</definedName>
    <definedName name="ratetszin8">INDEX([1]Színképek!$B:$B,MATCH([1]Árajánlat!$H$133,[1]Színképek!$A:$A,0))</definedName>
    <definedName name="ratetszin9">INDEX([1]Színképek!$B:$B,MATCH([1]Árajánlat!$H$148,[1]Színképek!$A:$A,0))</definedName>
    <definedName name="ratettartomany">Rátét!$A$2:INDEX(Rátét!$1:$10000,10000,COUNTA(Rátét!$1:$1))</definedName>
    <definedName name="rszinelozmeny" localSheetId="5">COUNTA(INDEX(ratettartomany,,MATCH([1]Árajánlat!A1048576,[1]Rátét!$1:$1,0)))</definedName>
    <definedName name="rszinelozmeny" localSheetId="3">COUNTA(INDEX(ratettartomany,,MATCH([1]Árajánlat!A1048576,[1]Rátét!$1:$1,0)))</definedName>
    <definedName name="rszinelozmeny" localSheetId="4">COUNTA(INDEX(ratettartomany,,MATCH([1]Árajánlat!A1048576,[1]Rátét!$1:$1,0)))</definedName>
    <definedName name="rszinelozmeny" localSheetId="6">COUNTA(INDEX(ratettartomany,,MATCH([1]Árajánlat!A1048576,Rátét!$1:$1,0)))</definedName>
    <definedName name="rszinelozmeny">COUNTA(INDEX(ratettartomany,,MATCH([1]Árajánlat!A1048576,[1]Rátét!$1:$1,0)))</definedName>
    <definedName name="rszinlista" localSheetId="5">INDEX(ratettartomany,1,MATCH([1]Árajánlat!A1048576,[1]Rátét!$1:$1,0)):INDEX(ratettartomany,'Ár kárpit'!rszinelozmeny,MATCH([1]Árajánlat!A1048576,[1]Rátét!$1:$1,0))</definedName>
    <definedName name="rszinlista" localSheetId="3">INDEX(ratettartomany,1,MATCH([1]Árajánlat!A1048576,[1]Rátét!$1:$1,0)):INDEX(ratettartomany,Felárak!rszinelozmeny,MATCH([1]Árajánlat!A1048576,[1]Rátét!$1:$1,0))</definedName>
    <definedName name="rszinlista" localSheetId="4">INDEX(ratettartomany,1,MATCH([1]Árajánlat!A1048576,[1]Rátét!$1:$1,0)):INDEX(ratettartomany,Karfa!rszinelozmeny,MATCH([1]Árajánlat!A1048576,[1]Rátét!$1:$1,0))</definedName>
    <definedName name="rszinlista" localSheetId="6">INDEX(ratettartomany,1,MATCH([1]Árajánlat!A1048576,Rátét!$1:$1,0)):INDEX(ratettartomany,Rátét!rszinelozmeny,MATCH([1]Árajánlat!A1048576,Rátét!$1:$1,0))</definedName>
    <definedName name="rszinlista">INDEX(ratettartomany,1,MATCH([1]Árajánlat!A1048576,[1]Rátét!$1:$1,0)):INDEX(ratettartomany,rszinelozmeny,MATCH([1]Árajánlat!A1048576,[1]Rátét!$1:$1,0))</definedName>
    <definedName name="súly">INDEX([1]Adatok!H:H,MATCH([1]Árajánlat!XFD1048565,[1]Adatok!XFB:XFB,0))</definedName>
    <definedName name="szek1">INDEX([1]Termékek!$B:$B,MATCH([1]Árajánlat!$C$26,[1]Termékek!$A:$A,0))</definedName>
    <definedName name="szek10">INDEX([1]Termékek!$B:$B,MATCH([1]Árajánlat!$C$161,[1]Termékek!$A:$A,0))</definedName>
    <definedName name="szek2">INDEX([1]Termékek!$B:$B,MATCH([1]Árajánlat!$C$41,[1]Termékek!$A:$A,0))</definedName>
    <definedName name="szek3">INDEX([1]Termékek!$B:$B,MATCH([1]Árajánlat!$C$56,[1]Termékek!$A:$A,0))</definedName>
    <definedName name="szek4">INDEX([1]Termékek!$B:$B,MATCH([1]Árajánlat!$C$71,[1]Termékek!$A:$A,0))</definedName>
    <definedName name="szek5">INDEX([1]Termékek!$B:$B,MATCH([1]Árajánlat!$C$86,[1]Termékek!$A:$A,0))</definedName>
    <definedName name="szek6">INDEX([1]Termékek!$B:$B,MATCH([1]Árajánlat!$C$101,[1]Termékek!$A:$A,0))</definedName>
    <definedName name="szek7">INDEX([1]Termékek!$B:$B,MATCH([1]Árajánlat!$C$116,[1]Termékek!$A:$A,0))</definedName>
    <definedName name="szek8">INDEX([1]Termékek!$B:$B,MATCH([1]Árajánlat!$C$131,[1]Termékek!$A:$A,0))</definedName>
    <definedName name="szek9">INDEX([1]Termékek!$B:$B,MATCH([1]Árajánlat!$C$146,[1]Termékek!$A:$A,0))</definedName>
    <definedName name="szélesség">INDEX([1]Adatok!C:C,MATCH([1]Árajánlat!XFD1048569,[1]Adatok!XFB:XFB,0))</definedName>
    <definedName name="szin1elozmeny" localSheetId="5">COUNTA(INDEX(szinkattartomany,,MATCH([1]Árajánlat!A1048576,[1]Színek!$1:$1,0)))</definedName>
    <definedName name="szin1elozmeny" localSheetId="3">COUNTA(INDEX(szinkattartomany,,MATCH([1]Árajánlat!A1048576,[1]Színek!$1:$1,0)))</definedName>
    <definedName name="szin1elozmeny" localSheetId="4">COUNTA(INDEX(szinkattartomany,,MATCH([1]Árajánlat!A1048576,[1]Színek!$1:$1,0)))</definedName>
    <definedName name="szin1elozmeny" localSheetId="6">COUNTA(INDEX(szinkattartomany,,MATCH([1]Árajánlat!A1048576,[1]Színek!$1:$1,0)))</definedName>
    <definedName name="szin1elozmeny">COUNTA(INDEX(szinkattartomany,,MATCH([1]Árajánlat!A1048576,[1]Színek!$1:$1,0)))</definedName>
    <definedName name="szin1lista" localSheetId="5">INDEX(szinkattartomany,1,MATCH([1]Árajánlat!A1048576,[1]Színek!$1:$1,0)):INDEX(szinkattartomany,'Ár kárpit'!szin1elozmeny,MATCH([1]Árajánlat!A1048576,[1]Színek!$1:$1,0))</definedName>
    <definedName name="szin1lista" localSheetId="3">INDEX(szinkattartomany,1,MATCH([1]Árajánlat!A1048576,[1]Színek!$1:$1,0)):INDEX(szinkattartomany,Felárak!szin1elozmeny,MATCH([1]Árajánlat!A1048576,[1]Színek!$1:$1,0))</definedName>
    <definedName name="szin1lista" localSheetId="4">INDEX(szinkattartomany,1,MATCH([1]Árajánlat!A1048576,[1]Színek!$1:$1,0)):INDEX(szinkattartomany,Karfa!szin1elozmeny,MATCH([1]Árajánlat!A1048576,[1]Színek!$1:$1,0))</definedName>
    <definedName name="szin1lista" localSheetId="6">INDEX(szinkattartomany,1,MATCH([1]Árajánlat!A1048576,[1]Színek!$1:$1,0)):INDEX(szinkattartomany,Rátét!szin1elozmeny,MATCH([1]Árajánlat!A1048576,[1]Színek!$1:$1,0))</definedName>
    <definedName name="szin1lista">INDEX(szinkattartomany,1,MATCH([1]Árajánlat!A1048576,[1]Színek!$1:$1,0)):INDEX(szinkattartomany,szin1elozmeny,MATCH([1]Árajánlat!A1048576,[1]Színek!$1:$1,0))</definedName>
    <definedName name="szinkat1elozmeny" localSheetId="5">COUNTA(INDEX(szinkattartomany,,MATCH([1]Árajánlat!XFA1048576,[1]Színek!$1:$1,0)))</definedName>
    <definedName name="szinkat1elozmeny" localSheetId="3">COUNTA(INDEX(szinkattartomany,,MATCH([1]Árajánlat!XFA1048576,[1]Színek!$1:$1,0)))</definedName>
    <definedName name="szinkat1elozmeny" localSheetId="4">COUNTA(INDEX(szinkattartomany,,MATCH([1]Árajánlat!XFA1048576,[1]Színek!$1:$1,0)))</definedName>
    <definedName name="szinkat1elozmeny" localSheetId="6">COUNTA(INDEX(szinkattartomany,,MATCH([1]Árajánlat!XFA1048576,[1]Színek!$1:$1,0)))</definedName>
    <definedName name="szinkat1elozmeny">COUNTA(INDEX(szinkattartomany,,MATCH([1]Árajánlat!XFA1048576,[1]Színek!$1:$1,0)))</definedName>
    <definedName name="szinkat1lista" localSheetId="5">INDEX(szinkattartomany,1,MATCH([1]Árajánlat!XFA1048576,[1]Színek!$1:$1,0)):INDEX(szinkattartomany,'Ár kárpit'!szinkat1elozmeny,MATCH([1]Árajánlat!XFA1048576,[1]Színek!$1:$1,0))</definedName>
    <definedName name="szinkat1lista" localSheetId="3">INDEX(szinkattartomany,1,MATCH([1]Árajánlat!XFA1048576,[1]Színek!$1:$1,0)):INDEX(szinkattartomany,Felárak!szinkat1elozmeny,MATCH([1]Árajánlat!XFA1048576,[1]Színek!$1:$1,0))</definedName>
    <definedName name="szinkat1lista" localSheetId="4">INDEX(szinkattartomany,1,MATCH([1]Árajánlat!XFA1048576,[1]Színek!$1:$1,0)):INDEX(szinkattartomany,Karfa!szinkat1elozmeny,MATCH([1]Árajánlat!XFA1048576,[1]Színek!$1:$1,0))</definedName>
    <definedName name="szinkat1lista" localSheetId="6">INDEX(szinkattartomany,1,MATCH([1]Árajánlat!XFA1048576,[1]Színek!$1:$1,0)):INDEX(szinkattartomany,Rátét!szinkat1elozmeny,MATCH([1]Árajánlat!XFA1048576,[1]Színek!$1:$1,0))</definedName>
    <definedName name="szinkat1lista">INDEX(szinkattartomany,1,MATCH([1]Árajánlat!XFA1048576,[1]Színek!$1:$1,0)):INDEX(szinkattartomany,szinkat1elozmeny,MATCH([1]Árajánlat!XFA1048576,[1]Színek!$1:$1,0))</definedName>
    <definedName name="szinkattartomany">[1]Színek!$A$2:INDEX([1]Színek!$1:$10000,10000,COUNTA([1]Színek!$1:$1))</definedName>
    <definedName name="szinkep1">INDEX([1]Színképek!$B:$B,MATCH([1]Árajánlat!$G$28,[1]Színképek!$A:$A,0))</definedName>
    <definedName name="szinkep10">INDEX([1]Színképek!$B:$B,MATCH([1]Árajánlat!$G$163,[1]Színképek!$A:$A,0))</definedName>
    <definedName name="szinkep2">INDEX([1]Színképek!$B:$B,MATCH([1]Árajánlat!$G$43,[1]Színképek!$A:$A,0))</definedName>
    <definedName name="szinkep3">INDEX([1]Színképek!$B:$B,MATCH([1]Árajánlat!$G$58,[1]Színképek!$A:$A,0))</definedName>
    <definedName name="szinkep4">INDEX([1]Színképek!$B:$B,MATCH([1]Árajánlat!$G$73,[1]Színképek!$A:$A,0))</definedName>
    <definedName name="szinkep5">INDEX([1]Színképek!$B:$B,MATCH([1]Árajánlat!$G$88,[1]Színképek!$A:$A,0))</definedName>
    <definedName name="szinkep6">INDEX([1]Színképek!$B:$B,MATCH([1]Árajánlat!$G$103,[1]Színképek!$A:$A,0))</definedName>
    <definedName name="szinkep7">INDEX([1]Színképek!$B:$B,MATCH([1]Árajánlat!$G$118,[1]Színképek!$A:$A,0))</definedName>
    <definedName name="szinkep8">INDEX([1]Színképek!$B:$B,MATCH([1]Árajánlat!$G$133,[1]Színképek!$A:$A,0))</definedName>
    <definedName name="szinkep9">INDEX([1]Színképek!$B:$B,MATCH([1]Árajánlat!$G$148,[1]Színképek!$A:$A,0))</definedName>
    <definedName name="teherbírás">INDEX([1]Adatok!XEY:XEY,MATCH([1]Árajánlat!XEZ1048569,[1]Adatok!XEX:XEX,0))</definedName>
    <definedName name="telefonszam">INDEX([1]kereskedők!XFD1048568:XFD1048570,MATCH([1]Árajánlat!A1048574,[1]kereskedők!XFC1048568:XFC1048570,0))</definedName>
    <definedName name="terulet">INDEX([1]kereskedők!B1048570:B1048572,MATCH([1]Árajánlat!A1048576,[1]kereskedők!XFC1048570:XFC1048572,0))</definedName>
    <definedName name="ülésmagasság">INDEX([1]Adatok!E:E,MATCH([1]Árajánlat!XFD1048570,[1]Adatok!XFB:XFB,0))</definedName>
    <definedName name="ülésmélység">INDEX([1]Adatok!G:G,MATCH([1]Árajánlat!XFD1048566,[1]Adatok!XFB:XFB,0))</definedName>
    <definedName name="ülésszélesség">INDEX([1]Adatok!F:F,MATCH([1]Árajánlat!XFD1048568,[1]Adatok!XFB:XFB,0))</definedName>
    <definedName name="velozmeny" localSheetId="5">COUNTA(INDEX(vtartomany,,MATCH([1]Árajánlat!XFB1048570,[1]Váz!$1:$1,0)))</definedName>
    <definedName name="velozmeny" localSheetId="3">COUNTA(INDEX(vtartomany,,MATCH([1]Árajánlat!XFB1048570,[1]Váz!$1:$1,0)))</definedName>
    <definedName name="velozmeny" localSheetId="4">COUNTA(INDEX(vtartomany,,MATCH([1]Árajánlat!XFB1048570,[1]Váz!$1:$1,0)))</definedName>
    <definedName name="velozmeny" localSheetId="6">COUNTA(INDEX(vtartomany,,MATCH([1]Árajánlat!XFB1048570,[1]Váz!$1:$1,0)))</definedName>
    <definedName name="velozmeny">COUNTA(INDEX(vtartomany,,MATCH([1]Árajánlat!XFB1048570,[1]Váz!$1:$1,0)))</definedName>
    <definedName name="vlista" localSheetId="5">INDEX(vtartomany,1,MATCH([1]Árajánlat!XFB1048570,[1]Váz!$1:$1,0)):INDEX(vtartomany,'Ár kárpit'!velozmeny,MATCH([1]Árajánlat!XFB1048570,[1]Váz!$1:$1,0))</definedName>
    <definedName name="vlista" localSheetId="3">INDEX(vtartomany,1,MATCH([1]Árajánlat!XFB1048570,[1]Váz!$1:$1,0)):INDEX(vtartomany,Felárak!velozmeny,MATCH([1]Árajánlat!XFB1048570,[1]Váz!$1:$1,0))</definedName>
    <definedName name="vlista" localSheetId="4">INDEX(vtartomany,1,MATCH([1]Árajánlat!XFB1048570,[1]Váz!$1:$1,0)):INDEX(vtartomany,Karfa!velozmeny,MATCH([1]Árajánlat!XFB1048570,[1]Váz!$1:$1,0))</definedName>
    <definedName name="vlista" localSheetId="6">INDEX(vtartomany,1,MATCH([1]Árajánlat!XFB1048570,[1]Váz!$1:$1,0)):INDEX(vtartomany,Rátét!velozmeny,MATCH([1]Árajánlat!XFB1048570,[1]Váz!$1:$1,0))</definedName>
    <definedName name="vlista">INDEX(vtartomany,1,MATCH([1]Árajánlat!XFB1048570,[1]Váz!$1:$1,0)):INDEX(vtartomany,velozmeny,MATCH([1]Árajánlat!XFB1048570,[1]Váz!$1:$1,0))</definedName>
    <definedName name="vtartomany">[1]Váz!$A$2:INDEX([1]Váz!$1:$10000,10000,COUNTA([1]Váz!$1:$1))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015" i="1" l="1"/>
  <c r="I2028" i="1"/>
  <c r="I1979" i="1"/>
  <c r="I1966" i="1"/>
  <c r="I1953" i="1"/>
  <c r="I1940" i="1"/>
  <c r="I1927" i="1"/>
  <c r="I1914" i="1"/>
  <c r="I1901" i="1"/>
  <c r="I1888" i="1"/>
  <c r="I1875" i="1"/>
  <c r="I1862" i="1"/>
  <c r="I1849" i="1"/>
  <c r="I1836" i="1"/>
  <c r="I1823" i="1"/>
  <c r="I1810" i="1"/>
  <c r="I1797" i="1"/>
  <c r="I1654" i="1"/>
  <c r="I1601" i="1"/>
  <c r="I1590" i="1"/>
  <c r="I1589" i="1"/>
  <c r="I1588" i="1"/>
  <c r="I1576" i="1"/>
  <c r="I1575" i="1"/>
  <c r="I1564" i="1"/>
  <c r="I1563" i="1"/>
  <c r="I1562" i="1"/>
  <c r="I1550" i="1"/>
  <c r="I1549" i="1"/>
  <c r="I1522" i="1"/>
  <c r="I1521" i="1"/>
  <c r="I1520" i="1"/>
  <c r="I1508" i="1"/>
  <c r="I1507" i="1"/>
  <c r="I1457" i="1"/>
  <c r="I1456" i="1"/>
  <c r="I1455" i="1"/>
  <c r="I1443" i="1"/>
  <c r="I1442" i="1"/>
  <c r="I1431" i="1"/>
  <c r="I1430" i="1"/>
  <c r="I1429" i="1"/>
  <c r="I1416" i="1"/>
  <c r="I1405" i="1"/>
  <c r="I1404" i="1"/>
  <c r="I1403" i="1"/>
  <c r="I1390" i="1"/>
  <c r="I1370" i="1"/>
  <c r="I1369" i="1"/>
  <c r="I1368" i="1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I1175" i="1"/>
  <c r="I977" i="1"/>
  <c r="I966" i="1"/>
  <c r="I965" i="1"/>
  <c r="I964" i="1"/>
  <c r="I952" i="1"/>
  <c r="I951" i="1"/>
  <c r="I930" i="1"/>
  <c r="I929" i="1"/>
  <c r="I917" i="1"/>
  <c r="I916" i="1"/>
  <c r="I904" i="1"/>
  <c r="I903" i="1"/>
  <c r="I890" i="1"/>
  <c r="I877" i="1"/>
  <c r="I860" i="1"/>
  <c r="I859" i="1"/>
  <c r="I858" i="1"/>
  <c r="I855" i="1"/>
  <c r="I847" i="1"/>
  <c r="I846" i="1"/>
  <c r="I845" i="1"/>
  <c r="I842" i="1"/>
  <c r="I834" i="1"/>
  <c r="I833" i="1"/>
  <c r="I832" i="1"/>
  <c r="I829" i="1"/>
  <c r="I821" i="1"/>
  <c r="I820" i="1"/>
  <c r="I819" i="1"/>
  <c r="I816" i="1"/>
  <c r="I799" i="1"/>
  <c r="I798" i="1"/>
  <c r="I797" i="1"/>
  <c r="I794" i="1"/>
  <c r="I786" i="1"/>
  <c r="I785" i="1"/>
  <c r="I784" i="1"/>
  <c r="I781" i="1"/>
  <c r="I773" i="1"/>
  <c r="I772" i="1"/>
  <c r="I771" i="1"/>
  <c r="I768" i="1"/>
  <c r="I760" i="1"/>
  <c r="I759" i="1"/>
  <c r="I758" i="1"/>
  <c r="I755" i="1"/>
  <c r="I747" i="1"/>
  <c r="I746" i="1"/>
  <c r="I745" i="1"/>
  <c r="I742" i="1"/>
  <c r="I734" i="1"/>
  <c r="I733" i="1"/>
  <c r="I732" i="1"/>
  <c r="I729" i="1"/>
  <c r="I712" i="1"/>
  <c r="I711" i="1"/>
  <c r="I710" i="1"/>
  <c r="I707" i="1"/>
  <c r="I699" i="1"/>
  <c r="I698" i="1"/>
  <c r="I697" i="1"/>
  <c r="I694" i="1"/>
  <c r="I686" i="1"/>
  <c r="I685" i="1"/>
  <c r="I684" i="1"/>
  <c r="I681" i="1"/>
  <c r="I673" i="1"/>
  <c r="I672" i="1"/>
  <c r="I671" i="1"/>
  <c r="I668" i="1"/>
  <c r="I651" i="1"/>
  <c r="I650" i="1"/>
  <c r="I649" i="1"/>
  <c r="I646" i="1"/>
  <c r="I638" i="1"/>
  <c r="I637" i="1"/>
  <c r="I636" i="1"/>
  <c r="I633" i="1"/>
  <c r="I616" i="1"/>
  <c r="I615" i="1"/>
  <c r="I614" i="1"/>
  <c r="I611" i="1"/>
  <c r="I603" i="1"/>
  <c r="I602" i="1"/>
  <c r="I601" i="1"/>
  <c r="I598" i="1"/>
  <c r="I590" i="1"/>
  <c r="I589" i="1"/>
  <c r="I588" i="1"/>
  <c r="I585" i="1"/>
  <c r="I577" i="1"/>
  <c r="I576" i="1"/>
  <c r="I575" i="1"/>
  <c r="I572" i="1"/>
  <c r="I555" i="1"/>
  <c r="I554" i="1"/>
  <c r="I553" i="1"/>
  <c r="I550" i="1"/>
  <c r="I542" i="1"/>
  <c r="I541" i="1"/>
  <c r="I540" i="1"/>
  <c r="I537" i="1"/>
  <c r="I529" i="1"/>
  <c r="I528" i="1"/>
  <c r="I527" i="1"/>
  <c r="I524" i="1"/>
  <c r="I516" i="1"/>
  <c r="I515" i="1"/>
  <c r="I514" i="1"/>
  <c r="I511" i="1"/>
  <c r="I503" i="1"/>
  <c r="I502" i="1"/>
  <c r="I501" i="1"/>
  <c r="I498" i="1"/>
  <c r="I490" i="1"/>
  <c r="I489" i="1"/>
  <c r="I488" i="1"/>
  <c r="I485" i="1"/>
  <c r="I477" i="1"/>
  <c r="I476" i="1"/>
  <c r="I475" i="1"/>
  <c r="I472" i="1"/>
  <c r="I454" i="1"/>
  <c r="I453" i="1"/>
  <c r="I450" i="1"/>
  <c r="I441" i="1"/>
  <c r="I440" i="1"/>
  <c r="I437" i="1"/>
  <c r="I387" i="1"/>
  <c r="I386" i="1"/>
  <c r="I385" i="1"/>
  <c r="I361" i="1"/>
  <c r="I360" i="1"/>
  <c r="I359" i="1"/>
  <c r="I349" i="1"/>
  <c r="I338" i="1"/>
  <c r="I337" i="1"/>
  <c r="I336" i="1"/>
  <c r="I309" i="1"/>
  <c r="I308" i="1"/>
  <c r="I307" i="1"/>
  <c r="I288" i="1"/>
  <c r="I287" i="1"/>
  <c r="I286" i="1"/>
  <c r="I285" i="1"/>
  <c r="I272" i="1"/>
  <c r="I262" i="1"/>
  <c r="I261" i="1"/>
  <c r="I260" i="1"/>
  <c r="I259" i="1"/>
  <c r="I249" i="1"/>
  <c r="I248" i="1"/>
  <c r="I247" i="1"/>
  <c r="I246" i="1"/>
  <c r="I237" i="1"/>
  <c r="I236" i="1"/>
  <c r="I221" i="1"/>
  <c r="I220" i="1"/>
  <c r="I208" i="1"/>
  <c r="I207" i="1"/>
  <c r="I197" i="1"/>
  <c r="I185" i="1"/>
  <c r="I184" i="1"/>
  <c r="I172" i="1"/>
  <c r="I171" i="1"/>
  <c r="I158" i="1"/>
  <c r="I146" i="1"/>
  <c r="I145" i="1"/>
  <c r="I133" i="1"/>
  <c r="I132" i="1"/>
  <c r="I68" i="1"/>
  <c r="I67" i="1"/>
  <c r="I55" i="1"/>
  <c r="I54" i="1"/>
  <c r="L734" i="1" l="1"/>
  <c r="L515" i="1"/>
  <c r="L476" i="1"/>
  <c r="L528" i="1"/>
  <c r="L554" i="1"/>
  <c r="L1904" i="1"/>
  <c r="L1903" i="1"/>
  <c r="L1902" i="1"/>
  <c r="L1901" i="1"/>
  <c r="L1906" i="1"/>
  <c r="L1905" i="1"/>
  <c r="L1900" i="1"/>
  <c r="L1899" i="1"/>
  <c r="L1808" i="1"/>
  <c r="L1815" i="1"/>
  <c r="L1807" i="1"/>
  <c r="L1813" i="1"/>
  <c r="L1809" i="1"/>
  <c r="L1812" i="1"/>
  <c r="L1811" i="1"/>
  <c r="L1810" i="1"/>
  <c r="L1814" i="1"/>
  <c r="L1916" i="1"/>
  <c r="L1915" i="1"/>
  <c r="L1914" i="1"/>
  <c r="L1913" i="1"/>
  <c r="L1911" i="1"/>
  <c r="L1912" i="1"/>
  <c r="L1919" i="1"/>
  <c r="L1918" i="1"/>
  <c r="L1917" i="1"/>
  <c r="L1507" i="1"/>
  <c r="L1508" i="1"/>
  <c r="L227" i="1"/>
  <c r="L223" i="1"/>
  <c r="L222" i="1"/>
  <c r="L221" i="1"/>
  <c r="L228" i="1"/>
  <c r="L226" i="1"/>
  <c r="L225" i="1"/>
  <c r="L220" i="1"/>
  <c r="L224" i="1"/>
  <c r="L1444" i="1"/>
  <c r="L1443" i="1"/>
  <c r="L1447" i="1"/>
  <c r="L1448" i="1"/>
  <c r="L1446" i="1"/>
  <c r="L1445" i="1"/>
  <c r="L1442" i="1"/>
  <c r="L1828" i="1"/>
  <c r="L1820" i="1"/>
  <c r="L1827" i="1"/>
  <c r="L1825" i="1"/>
  <c r="L1823" i="1"/>
  <c r="L1822" i="1"/>
  <c r="L1826" i="1"/>
  <c r="L1824" i="1"/>
  <c r="L1821" i="1"/>
  <c r="L1929" i="1"/>
  <c r="L1928" i="1"/>
  <c r="L1927" i="1"/>
  <c r="L1926" i="1"/>
  <c r="L1932" i="1"/>
  <c r="L1931" i="1"/>
  <c r="L1930" i="1"/>
  <c r="L1925" i="1"/>
  <c r="L1430" i="1"/>
  <c r="L1429" i="1"/>
  <c r="L1840" i="1"/>
  <c r="L1839" i="1"/>
  <c r="L1838" i="1"/>
  <c r="L1837" i="1"/>
  <c r="L1833" i="1"/>
  <c r="L1836" i="1"/>
  <c r="L1835" i="1"/>
  <c r="L1834" i="1"/>
  <c r="L1841" i="1"/>
  <c r="L1942" i="1"/>
  <c r="L1941" i="1"/>
  <c r="L1940" i="1"/>
  <c r="L1939" i="1"/>
  <c r="L1938" i="1"/>
  <c r="L1945" i="1"/>
  <c r="L1944" i="1"/>
  <c r="L1943" i="1"/>
  <c r="L1173" i="1"/>
  <c r="L1180" i="1"/>
  <c r="L1172" i="1"/>
  <c r="L1179" i="1"/>
  <c r="L1178" i="1"/>
  <c r="L1176" i="1"/>
  <c r="L1177" i="1"/>
  <c r="L1175" i="1"/>
  <c r="L1174" i="1"/>
  <c r="L1852" i="1"/>
  <c r="L1851" i="1"/>
  <c r="L1849" i="1"/>
  <c r="L1847" i="1"/>
  <c r="L1846" i="1"/>
  <c r="L1853" i="1"/>
  <c r="L1848" i="1"/>
  <c r="L1854" i="1"/>
  <c r="L1850" i="1"/>
  <c r="L1954" i="1"/>
  <c r="L1953" i="1"/>
  <c r="L1952" i="1"/>
  <c r="L1951" i="1"/>
  <c r="L1957" i="1"/>
  <c r="L1955" i="1"/>
  <c r="L1958" i="1"/>
  <c r="L1950" i="1"/>
  <c r="L1956" i="1"/>
  <c r="L202" i="1"/>
  <c r="L200" i="1"/>
  <c r="L195" i="1"/>
  <c r="L201" i="1"/>
  <c r="L199" i="1"/>
  <c r="L198" i="1"/>
  <c r="L197" i="1"/>
  <c r="L196" i="1"/>
  <c r="L1865" i="1"/>
  <c r="L1864" i="1"/>
  <c r="L1862" i="1"/>
  <c r="L1867" i="1"/>
  <c r="L1866" i="1"/>
  <c r="L1863" i="1"/>
  <c r="L1861" i="1"/>
  <c r="L1860" i="1"/>
  <c r="L1966" i="1"/>
  <c r="L1965" i="1"/>
  <c r="L1964" i="1"/>
  <c r="L1971" i="1"/>
  <c r="L1963" i="1"/>
  <c r="L1969" i="1"/>
  <c r="L1970" i="1"/>
  <c r="L1968" i="1"/>
  <c r="L1967" i="1"/>
  <c r="L555" i="1"/>
  <c r="L552" i="1"/>
  <c r="L558" i="1"/>
  <c r="L557" i="1"/>
  <c r="L556" i="1"/>
  <c r="L553" i="1"/>
  <c r="L551" i="1"/>
  <c r="L550" i="1"/>
  <c r="L855" i="1"/>
  <c r="L856" i="1"/>
  <c r="L1878" i="1"/>
  <c r="L1877" i="1"/>
  <c r="L1876" i="1"/>
  <c r="L1875" i="1"/>
  <c r="L1873" i="1"/>
  <c r="L1874" i="1"/>
  <c r="L1880" i="1"/>
  <c r="L1879" i="1"/>
  <c r="L1978" i="1"/>
  <c r="L1977" i="1"/>
  <c r="L1984" i="1"/>
  <c r="L1976" i="1"/>
  <c r="L1983" i="1"/>
  <c r="L1979" i="1"/>
  <c r="L1982" i="1"/>
  <c r="L1981" i="1"/>
  <c r="L1980" i="1"/>
  <c r="L2029" i="1"/>
  <c r="L2028" i="1"/>
  <c r="L2016" i="1"/>
  <c r="L2015" i="1"/>
  <c r="L1893" i="1"/>
  <c r="L1890" i="1"/>
  <c r="L1888" i="1"/>
  <c r="L1892" i="1"/>
  <c r="L1891" i="1"/>
  <c r="L1886" i="1"/>
  <c r="L1889" i="1"/>
  <c r="L1887" i="1"/>
  <c r="L1802" i="1"/>
  <c r="L1794" i="1"/>
  <c r="L1801" i="1"/>
  <c r="L1800" i="1"/>
  <c r="L1799" i="1"/>
  <c r="L1798" i="1"/>
  <c r="L1795" i="1"/>
  <c r="L1797" i="1"/>
  <c r="L1796" i="1"/>
  <c r="L1657" i="1"/>
  <c r="L1656" i="1"/>
  <c r="L1655" i="1"/>
  <c r="L1654" i="1"/>
  <c r="L1659" i="1"/>
  <c r="L1658" i="1"/>
  <c r="L1653" i="1"/>
  <c r="L1652" i="1"/>
  <c r="L1651" i="1"/>
  <c r="L1601" i="1"/>
  <c r="L1600" i="1"/>
  <c r="L1599" i="1"/>
  <c r="L1598" i="1"/>
  <c r="L1603" i="1"/>
  <c r="L1602" i="1"/>
  <c r="L1586" i="1"/>
  <c r="L1585" i="1"/>
  <c r="L1573" i="1"/>
  <c r="L1572" i="1"/>
  <c r="L1560" i="1"/>
  <c r="L1559" i="1"/>
  <c r="L1547" i="1"/>
  <c r="L1546" i="1"/>
  <c r="L1521" i="1"/>
  <c r="L1520" i="1"/>
  <c r="L1459" i="1"/>
  <c r="L1458" i="1"/>
  <c r="L1457" i="1"/>
  <c r="L1456" i="1"/>
  <c r="L1460" i="1"/>
  <c r="L1455" i="1"/>
  <c r="L1461" i="1"/>
  <c r="L1417" i="1"/>
  <c r="L1416" i="1"/>
  <c r="L1409" i="1"/>
  <c r="L1408" i="1"/>
  <c r="L1407" i="1"/>
  <c r="L1403" i="1"/>
  <c r="L1406" i="1"/>
  <c r="L1405" i="1"/>
  <c r="L1404" i="1"/>
  <c r="L1394" i="1"/>
  <c r="L1393" i="1"/>
  <c r="L1392" i="1"/>
  <c r="L1395" i="1"/>
  <c r="L1391" i="1"/>
  <c r="L1396" i="1"/>
  <c r="L1390" i="1"/>
  <c r="L1371" i="1"/>
  <c r="L1370" i="1"/>
  <c r="L1369" i="1"/>
  <c r="L1373" i="1"/>
  <c r="L1368" i="1"/>
  <c r="L1374" i="1"/>
  <c r="L1372" i="1"/>
  <c r="L935" i="1"/>
  <c r="L932" i="1"/>
  <c r="L930" i="1"/>
  <c r="L934" i="1"/>
  <c r="L931" i="1"/>
  <c r="L929" i="1"/>
  <c r="L933" i="1"/>
  <c r="L921" i="1"/>
  <c r="L920" i="1"/>
  <c r="L918" i="1"/>
  <c r="L916" i="1"/>
  <c r="L922" i="1"/>
  <c r="L919" i="1"/>
  <c r="L917" i="1"/>
  <c r="L907" i="1"/>
  <c r="L906" i="1"/>
  <c r="L905" i="1"/>
  <c r="L904" i="1"/>
  <c r="L909" i="1"/>
  <c r="L903" i="1"/>
  <c r="L908" i="1"/>
  <c r="L895" i="1"/>
  <c r="L892" i="1"/>
  <c r="L896" i="1"/>
  <c r="L894" i="1"/>
  <c r="L891" i="1"/>
  <c r="L893" i="1"/>
  <c r="L890" i="1"/>
  <c r="L882" i="1"/>
  <c r="L878" i="1"/>
  <c r="L881" i="1"/>
  <c r="L879" i="1"/>
  <c r="L877" i="1"/>
  <c r="L880" i="1"/>
  <c r="L883" i="1"/>
  <c r="L846" i="1"/>
  <c r="L845" i="1"/>
  <c r="L844" i="1"/>
  <c r="L848" i="1"/>
  <c r="L843" i="1"/>
  <c r="L842" i="1"/>
  <c r="L847" i="1"/>
  <c r="L835" i="1"/>
  <c r="L834" i="1"/>
  <c r="L833" i="1"/>
  <c r="L832" i="1"/>
  <c r="L831" i="1"/>
  <c r="L830" i="1"/>
  <c r="L829" i="1"/>
  <c r="L820" i="1"/>
  <c r="L819" i="1"/>
  <c r="L818" i="1"/>
  <c r="L817" i="1"/>
  <c r="L822" i="1"/>
  <c r="L816" i="1"/>
  <c r="L821" i="1"/>
  <c r="L795" i="1"/>
  <c r="L794" i="1"/>
  <c r="L787" i="1"/>
  <c r="L786" i="1"/>
  <c r="L785" i="1"/>
  <c r="L784" i="1"/>
  <c r="L783" i="1"/>
  <c r="L782" i="1"/>
  <c r="L781" i="1"/>
  <c r="L773" i="1"/>
  <c r="L772" i="1"/>
  <c r="L771" i="1"/>
  <c r="L770" i="1"/>
  <c r="L768" i="1"/>
  <c r="L774" i="1"/>
  <c r="L769" i="1"/>
  <c r="L761" i="1"/>
  <c r="L760" i="1"/>
  <c r="L758" i="1"/>
  <c r="L756" i="1"/>
  <c r="L755" i="1"/>
  <c r="L759" i="1"/>
  <c r="L757" i="1"/>
  <c r="L747" i="1"/>
  <c r="L744" i="1"/>
  <c r="L742" i="1"/>
  <c r="L746" i="1"/>
  <c r="L745" i="1"/>
  <c r="L743" i="1"/>
  <c r="L733" i="1"/>
  <c r="L732" i="1"/>
  <c r="L731" i="1"/>
  <c r="L730" i="1"/>
  <c r="L729" i="1"/>
  <c r="L711" i="1"/>
  <c r="L710" i="1"/>
  <c r="L709" i="1"/>
  <c r="L712" i="1"/>
  <c r="L708" i="1"/>
  <c r="L713" i="1"/>
  <c r="L707" i="1"/>
  <c r="L700" i="1"/>
  <c r="L699" i="1"/>
  <c r="L697" i="1"/>
  <c r="L696" i="1"/>
  <c r="L695" i="1"/>
  <c r="L698" i="1"/>
  <c r="L694" i="1"/>
  <c r="L687" i="1"/>
  <c r="L686" i="1"/>
  <c r="L684" i="1"/>
  <c r="L682" i="1"/>
  <c r="L681" i="1"/>
  <c r="L685" i="1"/>
  <c r="L683" i="1"/>
  <c r="L674" i="1"/>
  <c r="L673" i="1"/>
  <c r="L671" i="1"/>
  <c r="L670" i="1"/>
  <c r="L668" i="1"/>
  <c r="L672" i="1"/>
  <c r="L669" i="1"/>
  <c r="L650" i="1"/>
  <c r="L649" i="1"/>
  <c r="L648" i="1"/>
  <c r="L652" i="1"/>
  <c r="L651" i="1"/>
  <c r="L647" i="1"/>
  <c r="L646" i="1"/>
  <c r="L639" i="1"/>
  <c r="L638" i="1"/>
  <c r="L636" i="1"/>
  <c r="L635" i="1"/>
  <c r="L634" i="1"/>
  <c r="L633" i="1"/>
  <c r="L637" i="1"/>
  <c r="L617" i="1"/>
  <c r="L615" i="1"/>
  <c r="L614" i="1"/>
  <c r="L612" i="1"/>
  <c r="L611" i="1"/>
  <c r="L616" i="1"/>
  <c r="L613" i="1"/>
  <c r="L602" i="1"/>
  <c r="L601" i="1"/>
  <c r="L600" i="1"/>
  <c r="L599" i="1"/>
  <c r="L598" i="1"/>
  <c r="L603" i="1"/>
  <c r="L604" i="1"/>
  <c r="L589" i="1"/>
  <c r="L588" i="1"/>
  <c r="L587" i="1"/>
  <c r="L585" i="1"/>
  <c r="L590" i="1"/>
  <c r="L586" i="1"/>
  <c r="L591" i="1"/>
  <c r="L576" i="1"/>
  <c r="L575" i="1"/>
  <c r="L574" i="1"/>
  <c r="L573" i="1"/>
  <c r="L577" i="1"/>
  <c r="L572" i="1"/>
  <c r="L578" i="1"/>
  <c r="L545" i="1"/>
  <c r="L537" i="1"/>
  <c r="L544" i="1"/>
  <c r="L543" i="1"/>
  <c r="L542" i="1"/>
  <c r="L541" i="1"/>
  <c r="L539" i="1"/>
  <c r="L538" i="1"/>
  <c r="L540" i="1"/>
  <c r="L532" i="1"/>
  <c r="L524" i="1"/>
  <c r="L531" i="1"/>
  <c r="L530" i="1"/>
  <c r="L529" i="1"/>
  <c r="L527" i="1"/>
  <c r="L526" i="1"/>
  <c r="L525" i="1"/>
  <c r="L517" i="1"/>
  <c r="L516" i="1"/>
  <c r="L513" i="1"/>
  <c r="L512" i="1"/>
  <c r="L519" i="1"/>
  <c r="L511" i="1"/>
  <c r="L518" i="1"/>
  <c r="L514" i="1"/>
  <c r="L506" i="1"/>
  <c r="L504" i="1"/>
  <c r="L503" i="1"/>
  <c r="L502" i="1"/>
  <c r="L499" i="1"/>
  <c r="L498" i="1"/>
  <c r="L500" i="1"/>
  <c r="L501" i="1"/>
  <c r="L505" i="1"/>
  <c r="L493" i="1"/>
  <c r="L485" i="1"/>
  <c r="L492" i="1"/>
  <c r="L490" i="1"/>
  <c r="L489" i="1"/>
  <c r="L488" i="1"/>
  <c r="L486" i="1"/>
  <c r="L491" i="1"/>
  <c r="L487" i="1"/>
  <c r="L478" i="1"/>
  <c r="L477" i="1"/>
  <c r="L474" i="1"/>
  <c r="L480" i="1"/>
  <c r="L472" i="1"/>
  <c r="L479" i="1"/>
  <c r="L475" i="1"/>
  <c r="L473" i="1"/>
  <c r="L456" i="1"/>
  <c r="L455" i="1"/>
  <c r="L454" i="1"/>
  <c r="L453" i="1"/>
  <c r="L452" i="1"/>
  <c r="L451" i="1"/>
  <c r="L458" i="1"/>
  <c r="L457" i="1"/>
  <c r="L444" i="1"/>
  <c r="L439" i="1"/>
  <c r="L438" i="1"/>
  <c r="L443" i="1"/>
  <c r="L440" i="1"/>
  <c r="L442" i="1"/>
  <c r="L441" i="1"/>
  <c r="L445" i="1"/>
  <c r="L390" i="1"/>
  <c r="L386" i="1"/>
  <c r="L389" i="1"/>
  <c r="L388" i="1"/>
  <c r="L391" i="1"/>
  <c r="L387" i="1"/>
  <c r="L385" i="1"/>
  <c r="L365" i="1"/>
  <c r="L364" i="1"/>
  <c r="L363" i="1"/>
  <c r="L361" i="1"/>
  <c r="L360" i="1"/>
  <c r="L367" i="1"/>
  <c r="L362" i="1"/>
  <c r="L366" i="1"/>
  <c r="L353" i="1"/>
  <c r="L349" i="1"/>
  <c r="L347" i="1"/>
  <c r="L354" i="1"/>
  <c r="L352" i="1"/>
  <c r="L350" i="1"/>
  <c r="L348" i="1"/>
  <c r="L351" i="1"/>
  <c r="L338" i="1"/>
  <c r="L337" i="1"/>
  <c r="L336" i="1"/>
  <c r="L341" i="1"/>
  <c r="L340" i="1"/>
  <c r="L335" i="1"/>
  <c r="L334" i="1"/>
  <c r="L339" i="1"/>
  <c r="L314" i="1"/>
  <c r="L308" i="1"/>
  <c r="L313" i="1"/>
  <c r="L312" i="1"/>
  <c r="L315" i="1"/>
  <c r="L311" i="1"/>
  <c r="L310" i="1"/>
  <c r="L309" i="1"/>
  <c r="L291" i="1"/>
  <c r="L290" i="1"/>
  <c r="L288" i="1"/>
  <c r="L287" i="1"/>
  <c r="L286" i="1"/>
  <c r="L293" i="1"/>
  <c r="L289" i="1"/>
  <c r="L292" i="1"/>
  <c r="L278" i="1"/>
  <c r="L277" i="1"/>
  <c r="L276" i="1"/>
  <c r="L279" i="1"/>
  <c r="L275" i="1"/>
  <c r="L274" i="1"/>
  <c r="L273" i="1"/>
  <c r="L280" i="1"/>
  <c r="L264" i="1"/>
  <c r="L263" i="1"/>
  <c r="L266" i="1"/>
  <c r="L262" i="1"/>
  <c r="L261" i="1"/>
  <c r="L260" i="1"/>
  <c r="L267" i="1"/>
  <c r="L265" i="1"/>
  <c r="L252" i="1"/>
  <c r="L251" i="1"/>
  <c r="L250" i="1"/>
  <c r="L249" i="1"/>
  <c r="L248" i="1"/>
  <c r="L247" i="1"/>
  <c r="L254" i="1"/>
  <c r="L253" i="1"/>
  <c r="L240" i="1"/>
  <c r="L239" i="1"/>
  <c r="L238" i="1"/>
  <c r="L237" i="1"/>
  <c r="L233" i="1"/>
  <c r="L236" i="1"/>
  <c r="L234" i="1"/>
  <c r="L241" i="1"/>
  <c r="L235" i="1"/>
  <c r="L212" i="1"/>
  <c r="L211" i="1"/>
  <c r="L214" i="1"/>
  <c r="L210" i="1"/>
  <c r="L215" i="1"/>
  <c r="L209" i="1"/>
  <c r="L208" i="1"/>
  <c r="L207" i="1"/>
  <c r="L213" i="1"/>
  <c r="L186" i="1"/>
  <c r="L185" i="1"/>
  <c r="L183" i="1"/>
  <c r="L188" i="1"/>
  <c r="L184" i="1"/>
  <c r="L189" i="1"/>
  <c r="L187" i="1"/>
  <c r="L182" i="1"/>
  <c r="L172" i="1"/>
  <c r="L169" i="1"/>
  <c r="L175" i="1"/>
  <c r="L171" i="1"/>
  <c r="L173" i="1"/>
  <c r="L170" i="1"/>
  <c r="L176" i="1"/>
  <c r="L174" i="1"/>
  <c r="L161" i="1"/>
  <c r="L160" i="1"/>
  <c r="L159" i="1"/>
  <c r="L157" i="1"/>
  <c r="L156" i="1"/>
  <c r="L162" i="1"/>
  <c r="L158" i="1"/>
  <c r="L163" i="1"/>
  <c r="L150" i="1"/>
  <c r="L149" i="1"/>
  <c r="L147" i="1"/>
  <c r="L146" i="1"/>
  <c r="L144" i="1"/>
  <c r="L148" i="1"/>
  <c r="L145" i="1"/>
  <c r="L143" i="1"/>
  <c r="L135" i="1"/>
  <c r="L134" i="1"/>
  <c r="L133" i="1"/>
  <c r="L130" i="1"/>
  <c r="L136" i="1"/>
  <c r="L132" i="1"/>
  <c r="L131" i="1"/>
  <c r="L137" i="1"/>
  <c r="L70" i="1"/>
  <c r="L69" i="1"/>
  <c r="L68" i="1"/>
  <c r="L66" i="1"/>
  <c r="L72" i="1"/>
  <c r="L71" i="1"/>
  <c r="L67" i="1"/>
  <c r="L65" i="1"/>
  <c r="L57" i="1"/>
  <c r="L56" i="1"/>
  <c r="L55" i="1"/>
  <c r="L59" i="1"/>
  <c r="L54" i="1"/>
  <c r="L52" i="1"/>
  <c r="L58" i="1"/>
  <c r="L53" i="1"/>
  <c r="A297" i="10" l="1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3" i="10"/>
  <c r="A2" i="10"/>
  <c r="I1339" i="1" l="1"/>
  <c r="I1338" i="1"/>
  <c r="I1293" i="1"/>
  <c r="I1292" i="1"/>
  <c r="I1280" i="1"/>
  <c r="I1279" i="1"/>
  <c r="I1267" i="1"/>
  <c r="I1240" i="1"/>
  <c r="I1266" i="1"/>
  <c r="I982" i="1"/>
  <c r="I981" i="1"/>
  <c r="I1254" i="1"/>
  <c r="I1253" i="1"/>
  <c r="I969" i="1"/>
  <c r="I968" i="1"/>
  <c r="I956" i="1"/>
  <c r="I955" i="1"/>
  <c r="L1290" i="1" l="1"/>
  <c r="L1289" i="1"/>
  <c r="L1276" i="1"/>
  <c r="L1277" i="1"/>
  <c r="L1336" i="1"/>
  <c r="L1335" i="1"/>
  <c r="L951" i="1"/>
  <c r="L1250" i="1"/>
  <c r="L1251" i="1"/>
  <c r="L977" i="1"/>
  <c r="L979" i="1"/>
  <c r="L978" i="1"/>
  <c r="L980" i="1"/>
  <c r="L1264" i="1"/>
  <c r="L1263" i="1"/>
  <c r="L1238" i="1"/>
  <c r="L1237" i="1"/>
  <c r="L964" i="1"/>
  <c r="L965" i="1"/>
</calcChain>
</file>

<file path=xl/sharedStrings.xml><?xml version="1.0" encoding="utf-8"?>
<sst xmlns="http://schemas.openxmlformats.org/spreadsheetml/2006/main" count="9022" uniqueCount="1104">
  <si>
    <t>II. szövetkategória</t>
  </si>
  <si>
    <t>III. szövetkategória</t>
  </si>
  <si>
    <t>V. szövetkategória</t>
  </si>
  <si>
    <t>magasság:</t>
  </si>
  <si>
    <t>ülésmagasság:</t>
  </si>
  <si>
    <t>szélesség:</t>
  </si>
  <si>
    <t>ülésszélesség:</t>
  </si>
  <si>
    <t>mélység:</t>
  </si>
  <si>
    <t>csomagolás:</t>
  </si>
  <si>
    <t>CURIOSO BOSS</t>
  </si>
  <si>
    <t>I. szövetkategória</t>
  </si>
  <si>
    <t>ülésmélység:</t>
  </si>
  <si>
    <t>lábra szerelt:</t>
  </si>
  <si>
    <t>-</t>
  </si>
  <si>
    <t>• vezetői magastámlás fotel
• hátkárpitozott támla
• egyéni testsúlyhoz állítható és minden helyzetben rögzíthető extra hintamechanika
• gázliftes magasság szabályzó</t>
  </si>
  <si>
    <t>igen</t>
  </si>
  <si>
    <t>KÁRPIT</t>
  </si>
  <si>
    <t>LEÍRÁS</t>
  </si>
  <si>
    <t>TERMÉKFOTÓ</t>
  </si>
  <si>
    <t>NÉV</t>
  </si>
  <si>
    <t>súly:</t>
  </si>
  <si>
    <t>CURIOSO</t>
  </si>
  <si>
    <t>122-131 cm</t>
  </si>
  <si>
    <t>50-57 cm</t>
  </si>
  <si>
    <r>
      <t>Vevő kárpit (3 fm / 4 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)</t>
    </r>
  </si>
  <si>
    <r>
      <t>Vevő kárpit (2,7 fm / 3,6 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)</t>
    </r>
  </si>
  <si>
    <t>CURIOSO VISITOR</t>
  </si>
  <si>
    <t>108 cm</t>
  </si>
  <si>
    <t>51 cm</t>
  </si>
  <si>
    <t>CURIOSO WOOD BOSS</t>
  </si>
  <si>
    <t>CURIOSO WOOD</t>
  </si>
  <si>
    <t>HANNA</t>
  </si>
  <si>
    <t>46-55 cm</t>
  </si>
  <si>
    <r>
      <t>Vevő kárpit (2 fm / 3 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)</t>
    </r>
  </si>
  <si>
    <t>HANNA VISITOR</t>
  </si>
  <si>
    <t>97 cm</t>
  </si>
  <si>
    <t>48 cm</t>
  </si>
  <si>
    <r>
      <t>Vevő kárpit (1,8 fm / 4 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)</t>
    </r>
  </si>
  <si>
    <t>RENO</t>
  </si>
  <si>
    <r>
      <t>Vevő kárpit (2,5 fm / 4 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)</t>
    </r>
  </si>
  <si>
    <t>125-134 cm</t>
  </si>
  <si>
    <t>RENO VISITOR</t>
  </si>
  <si>
    <t>Vevő kárpit (2,5 fm / 4 m2)</t>
  </si>
  <si>
    <t>104 cm</t>
  </si>
  <si>
    <t>VIKTÓRIA KÁRÓ BOSS</t>
  </si>
  <si>
    <r>
      <t>Vevő kárpit (2,6 fm / 4 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)</t>
    </r>
  </si>
  <si>
    <t>121-130 cm</t>
  </si>
  <si>
    <t>49-57 cm</t>
  </si>
  <si>
    <t>VIKTÓRIA KÁRÓ D CLASSE</t>
  </si>
  <si>
    <t>VIKTÓRIA KÁRÓ WOOD VISITOR</t>
  </si>
  <si>
    <r>
      <t>Vevő kárpit (2,1 fm / 4 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)</t>
    </r>
  </si>
  <si>
    <t>95 cm</t>
  </si>
  <si>
    <t>45 cm</t>
  </si>
  <si>
    <t>VIKTÓRIA BOSS</t>
  </si>
  <si>
    <t>VIKTÓRIA D CLASSE</t>
  </si>
  <si>
    <t>VIKTÓRIA WOOD VISITOR</t>
  </si>
  <si>
    <t>LEO</t>
  </si>
  <si>
    <t>• magastámlás fotel
• gázlifttel
• egyéni testsúlyhoz állítható pontszinkron hintamechanikával
• műanyag karfával
• 5-ágú lábcsillaggal és görgőkkel</t>
  </si>
  <si>
    <t>• lábra szerelve</t>
  </si>
  <si>
    <t>110-119 cm</t>
  </si>
  <si>
    <t>43-52 cm</t>
  </si>
  <si>
    <t>LEO EXTRA</t>
  </si>
  <si>
    <t>• magastámlás fotel
• gázlifttel
• egyéni testsúlyhoz állítható pontszinkron hintamechanikával
• szövetbetétes karfával
• 5-ágú lábcsillaggal és görgőkkel</t>
  </si>
  <si>
    <t>LEO WOOD</t>
  </si>
  <si>
    <t>MONTE</t>
  </si>
  <si>
    <t>• 5-ágú lábcsillaggal és görgőkkel
• lábra szerelve</t>
  </si>
  <si>
    <t>45-54 cm</t>
  </si>
  <si>
    <t>ZADAR</t>
  </si>
  <si>
    <t>113-122 cm</t>
  </si>
  <si>
    <t>Vevő kárpit (2,8 fm / 4 m2)</t>
  </si>
  <si>
    <t>ZADAR VISITOR</t>
  </si>
  <si>
    <t>Vevő kárpit (2,6 fm / 4 m2)</t>
  </si>
  <si>
    <t>100 cm</t>
  </si>
  <si>
    <t>TROGIR</t>
  </si>
  <si>
    <t>115-124 cm</t>
  </si>
  <si>
    <t>MONTE / ZADAR / TROGIR</t>
  </si>
  <si>
    <t>Kárpitrátétes karfa felár (pár)</t>
  </si>
  <si>
    <t>Kárpitrátétes karfa opció a fent megnevezett termékekre.</t>
  </si>
  <si>
    <t>SPLIT</t>
  </si>
  <si>
    <t>97-106 cm</t>
  </si>
  <si>
    <t>47-56 cm</t>
  </si>
  <si>
    <r>
      <t>Vevő kárpit (2 fm / 4 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)</t>
    </r>
  </si>
  <si>
    <t>SPLIT VISITOR</t>
  </si>
  <si>
    <t>EXECUTIVE WOOD BOSS</t>
  </si>
  <si>
    <t>111-120 cm</t>
  </si>
  <si>
    <t>45-53 cm</t>
  </si>
  <si>
    <t>EXECUTIVE WOOD VISITOR</t>
  </si>
  <si>
    <t>94 cm</t>
  </si>
  <si>
    <t>EXECUTIVE BOSS</t>
  </si>
  <si>
    <t>EXECUTIVE VISITOR</t>
  </si>
  <si>
    <t>96 cm</t>
  </si>
  <si>
    <t>Vevő kárpit (1,8 fm / 4 m2)</t>
  </si>
  <si>
    <t>PAULA</t>
  </si>
  <si>
    <t>44-52 cm</t>
  </si>
  <si>
    <t>PAULA VISITOR</t>
  </si>
  <si>
    <t>• fém szánkótalpas tárgyaló fotel • műanyag karfával
• lábra szerelve</t>
  </si>
  <si>
    <t>90 cm</t>
  </si>
  <si>
    <t>Vevő kárpit (2 fm)</t>
  </si>
  <si>
    <t>Vevő kárpit (1,8 fm)</t>
  </si>
  <si>
    <t>GEMINI SYNCRO BOSS</t>
  </si>
  <si>
    <t>Vevő kárpit (0,9 fm)</t>
  </si>
  <si>
    <t>118-127 cm</t>
  </si>
  <si>
    <t>48-62 cm</t>
  </si>
  <si>
    <t>GEMINI SYNCRO OPERITIVO</t>
  </si>
  <si>
    <t>103-112 cm</t>
  </si>
  <si>
    <t>Vevő kárpit (0,85 fm)</t>
  </si>
  <si>
    <t>MINISTER FULL SYNCRO</t>
  </si>
  <si>
    <t>• magastámlás forgószék
• ergonóm kiképzésű párnázat
• szinkronmozgató mechanika
• antishock
• gerinctámasz
• gázrugós magasságállítás</t>
  </si>
  <si>
    <t>100-112 cm</t>
  </si>
  <si>
    <t>47-61 cm</t>
  </si>
  <si>
    <t>MINISTER NET SYNCRO</t>
  </si>
  <si>
    <t>Vevő kárpit (0,7 fm)</t>
  </si>
  <si>
    <t>MINISTER</t>
  </si>
  <si>
    <t>Cinque karfa (fix)</t>
  </si>
  <si>
    <t>Master Ergo állítható karfa</t>
  </si>
  <si>
    <t>Linea Tech állítható karfa</t>
  </si>
  <si>
    <t>Kárpitozott fejtámla felár</t>
  </si>
  <si>
    <t>Karfa és fejtámla opció felárasan a fent megnevezett termékekre.</t>
  </si>
  <si>
    <t>QUEEN ALTO</t>
  </si>
  <si>
    <t>104-113 cm</t>
  </si>
  <si>
    <t>48-57 cm</t>
  </si>
  <si>
    <t>TREND</t>
  </si>
  <si>
    <t>96-105 cm</t>
  </si>
  <si>
    <t>CINQUE ALTO</t>
  </si>
  <si>
    <t>46-58 cm</t>
  </si>
  <si>
    <t>CINQUE ALTO ASYNCRO</t>
  </si>
  <si>
    <t>dobozban</t>
  </si>
  <si>
    <t>nem</t>
  </si>
  <si>
    <t>QUEEN / TREND / CINQUE</t>
  </si>
  <si>
    <t>Metro karfa</t>
  </si>
  <si>
    <t>Cinque karfa</t>
  </si>
  <si>
    <t>Star Alu karfa</t>
  </si>
  <si>
    <t>Star fekete állítható karfa</t>
  </si>
  <si>
    <t>Star műa. Fix karfa</t>
  </si>
  <si>
    <t>Ülésmélység állítás felár</t>
  </si>
  <si>
    <t>Karfa opció  és ülésmélység állítás opció felárasan a fent megnevezett termékekre.</t>
  </si>
  <si>
    <t>NOVA EASY</t>
  </si>
  <si>
    <t>102-114 cm</t>
  </si>
  <si>
    <t>45-58 cm</t>
  </si>
  <si>
    <t>NOVA</t>
  </si>
  <si>
    <t>41-55 cm</t>
  </si>
  <si>
    <t>96-108 cm</t>
  </si>
  <si>
    <t>NOVA SYNCRO</t>
  </si>
  <si>
    <t>98-110 cm</t>
  </si>
  <si>
    <t>44-48 cm</t>
  </si>
  <si>
    <t>NOVA TOP SYNCRO</t>
  </si>
  <si>
    <t>93-105 cm</t>
  </si>
  <si>
    <t>Karfa opció felárasan a fent megnevezett termékekre.</t>
  </si>
  <si>
    <t>Lineaa Tech állítható karfa</t>
  </si>
  <si>
    <t>ERGANATOMIC ALTO FULL SYNCRO</t>
  </si>
  <si>
    <t>101-113 cm</t>
  </si>
  <si>
    <t>45-57 cm</t>
  </si>
  <si>
    <t>ERGANATOMIC ALTO FULL</t>
  </si>
  <si>
    <t>• magastámlás
• ergonóm kiképzésű magas minőségű hát- és ülőpárnázattal
• gázlifttel
• dönthető háttámlával
• karfa nélkül</t>
  </si>
  <si>
    <t>IRIS FULL</t>
  </si>
  <si>
    <t>43-57 cm</t>
  </si>
  <si>
    <t>IRIS ASYNCRO</t>
  </si>
  <si>
    <t>104-116 cm</t>
  </si>
  <si>
    <t>42-56 cm</t>
  </si>
  <si>
    <t>IRIS SYNCRO</t>
  </si>
  <si>
    <t>44-58 cm</t>
  </si>
  <si>
    <t>IRIS TOP SYNCRO</t>
  </si>
  <si>
    <t>46-60 cm</t>
  </si>
  <si>
    <t>IRIS</t>
  </si>
  <si>
    <t>LINEA TECH 2</t>
  </si>
  <si>
    <t>MEGA TECH 3</t>
  </si>
  <si>
    <t>• magastámlás nagy ülőfelületű ergonóm forgószék
• háttámla magasság állítási lehetőséggel
• üléslap-támla szabadon mozgató 3 karos mechanikával</t>
  </si>
  <si>
    <t>99-111 cm</t>
  </si>
  <si>
    <t>46-62 cm</t>
  </si>
  <si>
    <t>63 cm</t>
  </si>
  <si>
    <t>15 MTK 18</t>
  </si>
  <si>
    <t>MADRID SYNCRO</t>
  </si>
  <si>
    <t>MADRID ASYNCRO</t>
  </si>
  <si>
    <t>98-111 cm</t>
  </si>
  <si>
    <t>50-60 cm</t>
  </si>
  <si>
    <t>MADRID FULL</t>
  </si>
  <si>
    <t>49 cm</t>
  </si>
  <si>
    <t>MADRID EASY</t>
  </si>
  <si>
    <t>LINEA TECH / MEGA TECH / MADRID</t>
  </si>
  <si>
    <t>TORINO ASYNCRO</t>
  </si>
  <si>
    <t>TORINO ERGO</t>
  </si>
  <si>
    <t>10,3 MK 11</t>
  </si>
  <si>
    <t>TORINO FULL</t>
  </si>
  <si>
    <t>TORINO EASY</t>
  </si>
  <si>
    <t>TORINO</t>
  </si>
  <si>
    <t>STEVE</t>
  </si>
  <si>
    <t>80 cm</t>
  </si>
  <si>
    <t>46 cm</t>
  </si>
  <si>
    <t>Ülés alatti sorolóelem és írótábla felárral a fent megnevetett termékekre.</t>
  </si>
  <si>
    <t>ülés alatti sorolóelem</t>
  </si>
  <si>
    <t>műanyag írótábla karfás székre</t>
  </si>
  <si>
    <t>fa írótábla karfás székre</t>
  </si>
  <si>
    <t>LUCCA FORGÓSZÉK</t>
  </si>
  <si>
    <t>45-55 cm</t>
  </si>
  <si>
    <t>82 cm</t>
  </si>
  <si>
    <t>LUCCA COLORPLAST</t>
  </si>
  <si>
    <t>Lucca Crom ColorPlast</t>
  </si>
  <si>
    <t>Lucca Néro ColorPlast</t>
  </si>
  <si>
    <t>LUCCA EVO COLORPLAST</t>
  </si>
  <si>
    <t>LUCCA PAD</t>
  </si>
  <si>
    <t>Lucca 2P</t>
  </si>
  <si>
    <t>Lucca 3P</t>
  </si>
  <si>
    <t>Lucca 4P</t>
  </si>
  <si>
    <t>Lucca 5P</t>
  </si>
  <si>
    <t>84 cm</t>
  </si>
  <si>
    <t>LUCCA / LUCCA EVO / LUCCA ROLL</t>
  </si>
  <si>
    <t>Lucca kárpitrátét (hát) / egység</t>
  </si>
  <si>
    <t>Vevő kárpit (0,5 fm)</t>
  </si>
  <si>
    <t>Lucca kárpitrátét (ülés) / egység</t>
  </si>
  <si>
    <t>LUCCA / LUCCA ROLL</t>
  </si>
  <si>
    <t>Lucca könyöktámasz / pár</t>
  </si>
  <si>
    <t>LUCCA / LUCCA EVO</t>
  </si>
  <si>
    <t>Lucca könyöktámasz opció felárral a fent megnevezett termékekre.</t>
  </si>
  <si>
    <t>Lucca ülésburkolat sorolóelemmel</t>
  </si>
  <si>
    <t>Lucca ülésburkolat sorolóelem opció felárral a fent megnevezett termékekre.</t>
  </si>
  <si>
    <t>LUCCA EVO</t>
  </si>
  <si>
    <t>Lucca EVO kihajlítható írótábla opció felárral a fent megnevezett termékekre.</t>
  </si>
  <si>
    <t>Lucca NET fekete hálós hát (műanyag helyett) opció felárral a fent megnevezett termékekre.</t>
  </si>
  <si>
    <t>Lucca NET fekete hálós hát</t>
  </si>
  <si>
    <t>COUNTRY 4L</t>
  </si>
  <si>
    <t>85 cm</t>
  </si>
  <si>
    <t>55 cm</t>
  </si>
  <si>
    <t>COUNTRY ST</t>
  </si>
  <si>
    <t>COUNTRY ALTO 4L</t>
  </si>
  <si>
    <t>COUNTRY ALTO ST</t>
  </si>
  <si>
    <t>BLUES ST</t>
  </si>
  <si>
    <t>BLUES 4L</t>
  </si>
  <si>
    <t>Vevő kárpit</t>
  </si>
  <si>
    <t>Vevő kárpit (0,62 fm)</t>
  </si>
  <si>
    <t>VISIT FULL NÉRO</t>
  </si>
  <si>
    <t>OLIVIA WOOD CROM</t>
  </si>
  <si>
    <t>OLIVIA CROM</t>
  </si>
  <si>
    <t>JÚLIA VISITOR CROM</t>
  </si>
  <si>
    <t>Vevő kárpit (1,5 fm)</t>
  </si>
  <si>
    <t>JÚLIA VISITOR WOOD CROM</t>
  </si>
  <si>
    <t>• igény esetén Iso sorolóléccel, vagy Iso soroló kapoccsal sorolható</t>
  </si>
  <si>
    <t>teherbírás:</t>
  </si>
  <si>
    <t>MONO COLORPLAST</t>
  </si>
  <si>
    <t>Mono Colorplast Crom</t>
  </si>
  <si>
    <t>MONO PAD</t>
  </si>
  <si>
    <t>Mono 2P</t>
  </si>
  <si>
    <t>Mono 3P</t>
  </si>
  <si>
    <t>Mono 4P</t>
  </si>
  <si>
    <t>Mono 5P</t>
  </si>
  <si>
    <t>SHELL</t>
  </si>
  <si>
    <t>SHELL PAD</t>
  </si>
  <si>
    <t>Shell 2P</t>
  </si>
  <si>
    <t>Shell 3P</t>
  </si>
  <si>
    <t>Shell 4P</t>
  </si>
  <si>
    <t>Shell 5P</t>
  </si>
  <si>
    <t>ELENA A CROM</t>
  </si>
  <si>
    <t>Natúr lakozott</t>
  </si>
  <si>
    <t>Pácolt, széria színben</t>
  </si>
  <si>
    <t>ELENA M CROM</t>
  </si>
  <si>
    <t>ELENA A CROM / ELENA M CROM</t>
  </si>
  <si>
    <t>Vevő kárpit (0,6 fm)</t>
  </si>
  <si>
    <t>ELENA M SOFT</t>
  </si>
  <si>
    <t>ELENA C CROM</t>
  </si>
  <si>
    <t>ISO SMART</t>
  </si>
  <si>
    <t>Crom felár</t>
  </si>
  <si>
    <t>Iso Smart karfa</t>
  </si>
  <si>
    <t>Iso Smart karfa írólappal</t>
  </si>
  <si>
    <t>ISO FULL CROM</t>
  </si>
  <si>
    <t>ISO FULL NÉRO</t>
  </si>
  <si>
    <t>ISO EASY CROM</t>
  </si>
  <si>
    <t>ISO EASY NÉRO</t>
  </si>
  <si>
    <t>ISO FULL MAXI CROM</t>
  </si>
  <si>
    <t>ISO FULL MAXI NÉRO</t>
  </si>
  <si>
    <t>ISO 2P</t>
  </si>
  <si>
    <t>ISO 3P</t>
  </si>
  <si>
    <t>Vevő kárpit (1,2 fm)</t>
  </si>
  <si>
    <t>ISO 4P</t>
  </si>
  <si>
    <t>Vevő kárpit (2,4 fm)</t>
  </si>
  <si>
    <t>ISO COLORPLAST</t>
  </si>
  <si>
    <t>Iso Colorplast Crom</t>
  </si>
  <si>
    <t>Iso Colorplast Néro</t>
  </si>
  <si>
    <t>ISO MAXI COLORPLAST</t>
  </si>
  <si>
    <t>ISO COLORPLAST PAD</t>
  </si>
  <si>
    <t>Iso 2P Colorplast</t>
  </si>
  <si>
    <t>Iso 3P Colorplast</t>
  </si>
  <si>
    <t>Iso 4P Colorplast</t>
  </si>
  <si>
    <t>ISO WOOD CROM</t>
  </si>
  <si>
    <t xml:space="preserve">Natúr lakozzott </t>
  </si>
  <si>
    <t>ISO WOOD NÉRO</t>
  </si>
  <si>
    <t>ISO MAXI WOOD CROM</t>
  </si>
  <si>
    <t>ISO MAXI WOOD NÉRO</t>
  </si>
  <si>
    <t>ISO WOOD PAD</t>
  </si>
  <si>
    <t>Iso 2P wood natúr lakozott</t>
  </si>
  <si>
    <t>Iso 2P wood pácolt széria szín</t>
  </si>
  <si>
    <t>Iso 3P wood natúr lakozott</t>
  </si>
  <si>
    <t>Iso 3P wood pácolt széria szín</t>
  </si>
  <si>
    <t>Iso 4P wood natúr lakozott</t>
  </si>
  <si>
    <t>Iso 4P wood pácolt széria szín</t>
  </si>
  <si>
    <t>ISO MAXI</t>
  </si>
  <si>
    <t>írótábla felár</t>
  </si>
  <si>
    <t>kihajtható fa írótábla felár</t>
  </si>
  <si>
    <t>Iso sorolóléc</t>
  </si>
  <si>
    <t>színes festett váz (RAL skála)</t>
  </si>
  <si>
    <t>erősített kivetelű váz (H / X)</t>
  </si>
  <si>
    <t>ISO</t>
  </si>
  <si>
    <r>
      <rPr>
        <sz val="10"/>
        <color theme="1"/>
        <rFont val="Calibri"/>
        <family val="2"/>
        <charset val="238"/>
        <scheme val="minor"/>
      </rPr>
      <t>Kiegészítők felárasan a fent megnevezett termékekre.</t>
    </r>
    <r>
      <rPr>
        <b/>
        <sz val="10"/>
        <color theme="1"/>
        <rFont val="Calibri"/>
        <family val="2"/>
        <charset val="238"/>
        <scheme val="minor"/>
      </rPr>
      <t xml:space="preserve">
Írólap csak a festett vázakhoz rendelhető!</t>
    </r>
  </si>
  <si>
    <t>Kiegészítők felárasan a fent megnevezett termékekre.</t>
  </si>
  <si>
    <t>Iso karfa</t>
  </si>
  <si>
    <t>Iso Smart karfa felár</t>
  </si>
  <si>
    <t>Iso szerelhető sorolóelem pár</t>
  </si>
  <si>
    <t>SPÁNIA NÉRÓ</t>
  </si>
  <si>
    <t>TÉRDEPLŐ WOOD</t>
  </si>
  <si>
    <t>49-63 cm</t>
  </si>
  <si>
    <t>TÉRDEPLŐ FÉM</t>
  </si>
  <si>
    <t>MINIT CUBO</t>
  </si>
  <si>
    <t>• szögletes formájú dohányzó, tárgyaló fotel
• lábra szerelve</t>
  </si>
  <si>
    <t>Vevő kárpit (4 fm)</t>
  </si>
  <si>
    <t>MINIT CUBO CROM</t>
  </si>
  <si>
    <t>• szögletes formájú dohányzó, tárgyaló fotel
• króm lábazattal
• lábra szerelve</t>
  </si>
  <si>
    <t>MINIT CUBO 2</t>
  </si>
  <si>
    <t>• szögletes formájú  dohányzó, tárgyaló kétszemélyes kanapé
• lábra szerelve</t>
  </si>
  <si>
    <t>MINIT CUBO 2 CROM</t>
  </si>
  <si>
    <t>• szögletes formájú kétszemélyes dohányzó, tárgyaló kanapé
• króm lábazattal
• lábra szerelve</t>
  </si>
  <si>
    <t>MINIT</t>
  </si>
  <si>
    <t>• dohányzó, tárgyaló fotel
• lábra szerelve</t>
  </si>
  <si>
    <t>MINIT 2</t>
  </si>
  <si>
    <t>• dohányzó, tárgyaló kétszemélyes kanapé
• lábra szerelve</t>
  </si>
  <si>
    <t>MAJORKA EVO 521</t>
  </si>
  <si>
    <t>• tömör bükk favázas szék
• kárpitozott ülő és hát felületekkel
• lábra szerelve</t>
  </si>
  <si>
    <t>MAJORKA EVO 521 B</t>
  </si>
  <si>
    <t>• tömör bükk favázas karszék
• kárpitozott ülő és hát felületekkel
• lábra szerelve</t>
  </si>
  <si>
    <t>MAJORKA EVO 425</t>
  </si>
  <si>
    <t>• klasszikus tömör bükk favázas szék
• kárpitozott ülő felülettel és apácarács háttámlával
• lábra szerelve</t>
  </si>
  <si>
    <t>BASIC 220</t>
  </si>
  <si>
    <t>• tömör bükk favázas szék
• kárpitozott ülőfelületel
• lábra szerelve</t>
  </si>
  <si>
    <t>PISA</t>
  </si>
  <si>
    <t>ELISA</t>
  </si>
  <si>
    <t>• hajlított bükk favázas szék
• kárpitozott ülő és hát felületekkel
• lábra szerelve</t>
  </si>
  <si>
    <t>Vevő kárpit (1,3 fm)</t>
  </si>
  <si>
    <t>ELISA-R</t>
  </si>
  <si>
    <t>ELISA/B</t>
  </si>
  <si>
    <t>• karfás hajlított bükk favázas szék
• kárpitozott ülő és hát felületekkel
• lábra szerelve</t>
  </si>
  <si>
    <t>ELISA/B-R</t>
  </si>
  <si>
    <t>MONZA 172P</t>
  </si>
  <si>
    <t>• modern tömör bükk club karszék
• kárpitozott ülő felülettel és háttámlával
• lábra szerelve</t>
  </si>
  <si>
    <t>MONZA 1180</t>
  </si>
  <si>
    <t>• modern tömör bükk clubfotel
• kárpitozott ülő felülettel és háttámlával
• lábra szerelve</t>
  </si>
  <si>
    <t>MONZA 2180</t>
  </si>
  <si>
    <t>• modern tömör bükk clubkanappé
• kárpitozott ülő felülettel és háttámlával
• lábra szerelve</t>
  </si>
  <si>
    <t>igeb</t>
  </si>
  <si>
    <t>Vevő kárpit (6 fm)</t>
  </si>
  <si>
    <t>MONZA 100</t>
  </si>
  <si>
    <t>• modern tömör bükk favázas szék
• kárpitozott ülő felülettel és háttámlával
• lábra szerelve</t>
  </si>
  <si>
    <t>MONZA 100B</t>
  </si>
  <si>
    <t>• modern tömör bükk karszék
• kárpitozott ülő felülettel és háttámlával
• lábra szerelve</t>
  </si>
  <si>
    <t>MONZA 100S</t>
  </si>
  <si>
    <t>• modern tömör bükk bárszék
• kárpitozott ülő felülettel és háttámlával
• lábra szerelve</t>
  </si>
  <si>
    <t>PRAKTIKA LIFT SYNCRON</t>
  </si>
  <si>
    <t>90-102 cm</t>
  </si>
  <si>
    <t>42-59 cm</t>
  </si>
  <si>
    <t>lábtartó karikával</t>
  </si>
  <si>
    <t>PRAKTIKA LIFT</t>
  </si>
  <si>
    <t xml:space="preserve">• ipari forgószék
• poliuretán ülő- és hátfelülettel
• gázlifttel
• ülő háttámla szinkronmozgását lehetővé tevő mechanikával
• 5-ágú lábcsillaggal és görgőkkel </t>
  </si>
  <si>
    <t>TULIP</t>
  </si>
  <si>
    <t>80-102 cm</t>
  </si>
  <si>
    <t>42-55 cm</t>
  </si>
  <si>
    <t>46-57 cm</t>
  </si>
  <si>
    <t>TULIP SYNCRON</t>
  </si>
  <si>
    <t>TULIP / TULIP SYNCRON</t>
  </si>
  <si>
    <t>80-110 cm</t>
  </si>
  <si>
    <t>FACTORY LIFT</t>
  </si>
  <si>
    <t>75-87 cm</t>
  </si>
  <si>
    <t>39-53 cm</t>
  </si>
  <si>
    <t>TECHNIQ LIFT</t>
  </si>
  <si>
    <t>SMILE LIFT</t>
  </si>
  <si>
    <t>49-61 cm</t>
  </si>
  <si>
    <t>40-54 cm</t>
  </si>
  <si>
    <t>DUKE LIFT</t>
  </si>
  <si>
    <t>43-55 cm</t>
  </si>
  <si>
    <t>WORKER LIFT</t>
  </si>
  <si>
    <t>37-51 cm</t>
  </si>
  <si>
    <t>WORKER MEDICA</t>
  </si>
  <si>
    <t>• ipari forgószék
• fa ülőfelület szivaccsal és Renna műbőrrel kárpitozva
• gázlifttel
• 5-ágú lábcsillaggal és normál görgőkkel</t>
  </si>
  <si>
    <t>41-54 cm</t>
  </si>
  <si>
    <t>METRO KARFA</t>
  </si>
  <si>
    <t>• fix magasságú karfa</t>
  </si>
  <si>
    <t>1 pár</t>
  </si>
  <si>
    <t>CINQUE KARFA</t>
  </si>
  <si>
    <t>MASTER ERGO KARFA</t>
  </si>
  <si>
    <t>• magasságában állítható műanyag karfa
• krómozott fém száron</t>
  </si>
  <si>
    <t>LINEA TECH KARFA</t>
  </si>
  <si>
    <t>• magasságában állítható karfa
• fekete fém száron
• puha poliuretán rátéttel</t>
  </si>
  <si>
    <t>STAR ALU KARFA</t>
  </si>
  <si>
    <t>• 3D állítható karfa
• puha poliuretán rátéttel
• polírozott alumínium száron</t>
  </si>
  <si>
    <t>STAR FEKETE ÁLLÍTHATÓ KARFA</t>
  </si>
  <si>
    <t>• 3D állítható karfa
• puha poliuretán rátéttel</t>
  </si>
  <si>
    <t>STAR MŰANYAG FIX KARFA</t>
  </si>
  <si>
    <t>• fix műanyag karfa</t>
  </si>
  <si>
    <t>FELÁRAK</t>
  </si>
  <si>
    <t>egyedi pác felár</t>
  </si>
  <si>
    <t>színes bőr (fotel, szék)</t>
  </si>
  <si>
    <t>színes bőr (2 sz. kanapé)</t>
  </si>
  <si>
    <t>filctalp</t>
  </si>
  <si>
    <t>CENTURIO FIX</t>
  </si>
  <si>
    <t>• fix asztalváz
• epoxi porfestett fekete (NE)
• alu szürke (AL) vagy krómozott (CR) felülettel</t>
  </si>
  <si>
    <t>Az árak a tetőlap nélküli asztalvázakra vonatkoznak!</t>
  </si>
  <si>
    <t>CR 120 x 60</t>
  </si>
  <si>
    <t>NE 120 x 60</t>
  </si>
  <si>
    <t>AL 120 x 60</t>
  </si>
  <si>
    <t>CR 140 x 80</t>
  </si>
  <si>
    <t>NE 140 x 80</t>
  </si>
  <si>
    <t>AL 140 x 80</t>
  </si>
  <si>
    <t>CENTURIO TILT</t>
  </si>
  <si>
    <t>60 cm / 80 cm</t>
  </si>
  <si>
    <t>120 cm / 140 cm</t>
  </si>
  <si>
    <t>CENTURIO TILT PLUS</t>
  </si>
  <si>
    <t>CR 140 x 80 P</t>
  </si>
  <si>
    <t>NE 140 x 80 P</t>
  </si>
  <si>
    <t>AL 140 x 80 P</t>
  </si>
  <si>
    <t>CENTURIO</t>
  </si>
  <si>
    <t>Kiegészítő lehetőség a fent megnevezett termékekre.</t>
  </si>
  <si>
    <t>összekötő elem / pár</t>
  </si>
  <si>
    <t>visszacsapódás-gátló (asztalonként ajánlott 1 db)</t>
  </si>
  <si>
    <t>TIZIANO FIX</t>
  </si>
  <si>
    <t>L800</t>
  </si>
  <si>
    <t>L1200</t>
  </si>
  <si>
    <t>L1400</t>
  </si>
  <si>
    <t>L1600</t>
  </si>
  <si>
    <t>L1800</t>
  </si>
  <si>
    <t>TIZIANO TILT</t>
  </si>
  <si>
    <t>• felnyíló tetőlapos asztalváz
• fényes fehér (RAL9003) vagy alu szürke (RAL9006) felületkezeléssel
• fékezhető görgökkel</t>
  </si>
  <si>
    <t>JOPLIN</t>
  </si>
  <si>
    <t>72,5 cm</t>
  </si>
  <si>
    <t>• krómozott acél
• összecsukható asztalláb
• konferencia és vendéglátó asztalokhoz</t>
  </si>
  <si>
    <t>NORMÁL GÖRGŐ</t>
  </si>
  <si>
    <t>TAPPANCS</t>
  </si>
  <si>
    <t>PARKETTA GÖRGŐ</t>
  </si>
  <si>
    <t>NORMÁL LÁBCSILLAG</t>
  </si>
  <si>
    <t>POLÍROZOTT ALUMÍNIUM LÁBCSILLAG</t>
  </si>
  <si>
    <t>ALKATRÉSZEK</t>
  </si>
  <si>
    <t>NORMÁL, FOTEL GÁZLIFT</t>
  </si>
  <si>
    <t>NORMÁL GÁZLIFTTAKARÓ</t>
  </si>
  <si>
    <t>NORMÁL MOZGATÓ</t>
  </si>
  <si>
    <t>NORMÁL NYAKTAG</t>
  </si>
  <si>
    <t>ÜLŐ ALATTI TEKERŐ</t>
  </si>
  <si>
    <t>HÁT TEKERŐ</t>
  </si>
  <si>
    <t>LÁBTARTÓ KARIKA</t>
  </si>
  <si>
    <t>13-AS, 26-OS TOLDÓ</t>
  </si>
  <si>
    <t>STANDARD METRIKUS CSAVAROK</t>
  </si>
  <si>
    <t>MŰANYAG LÁBDUGÓK (ISO, VISIT)</t>
  </si>
  <si>
    <t>ISO NÉRO VÁZ</t>
  </si>
  <si>
    <t>ISO CR VÁZ</t>
  </si>
  <si>
    <t>TORINO, ISO ÜLŐLAP KÜLSŐ</t>
  </si>
  <si>
    <t>TORINO, ISO HÁTTÁMLA KÜLSŐ</t>
  </si>
  <si>
    <t>KÁRPITOZOTT ÜLŐLAP TORINO, ISO I-III. KATEGEGÓRIA</t>
  </si>
  <si>
    <t>KÁRPITOZOTT HÁTLAP TORINO, ISO I-III. KATEGÓRIA</t>
  </si>
  <si>
    <t>KÁRPITOZOTT ÜLŐLAP TORINO, ISO I-III. KATEGÓRIA</t>
  </si>
  <si>
    <t>KÁRPITOK</t>
  </si>
  <si>
    <t>1,2 m</t>
  </si>
  <si>
    <t>I. KATEGÓRIÁS SZÖVETEK</t>
  </si>
  <si>
    <t>II. KATEGÓRIÁS SZÖVETEK</t>
  </si>
  <si>
    <t>1,4 m</t>
  </si>
  <si>
    <t>III. KATEGÓRIÁS SZÖVETEK</t>
  </si>
  <si>
    <t>III. KATEGÓRIÁS SZÖVETEK / RENNA MB</t>
  </si>
  <si>
    <t>IV. KATEGÓRIÁS SZÖVETEK / RENNA MB</t>
  </si>
  <si>
    <t>V. KATEGÓRIÁS SZÖVETEK</t>
  </si>
  <si>
    <t>I / C41</t>
  </si>
  <si>
    <t>I. KATEGÓRIÁS SZÖVET</t>
  </si>
  <si>
    <t>II. KATEGÓRIÁS SZÖVET</t>
  </si>
  <si>
    <t>I / C73</t>
  </si>
  <si>
    <t>I / C30</t>
  </si>
  <si>
    <t>I / C105</t>
  </si>
  <si>
    <t>I / C6</t>
  </si>
  <si>
    <t>I / C11</t>
  </si>
  <si>
    <t>I / C109</t>
  </si>
  <si>
    <t>I / C31</t>
  </si>
  <si>
    <t>I / C4</t>
  </si>
  <si>
    <t>I / C106</t>
  </si>
  <si>
    <t>I / C2</t>
  </si>
  <si>
    <t>I / C29</t>
  </si>
  <si>
    <t>I / T-BLUE</t>
  </si>
  <si>
    <t>I / T-GREY</t>
  </si>
  <si>
    <t>I / T-NERO</t>
  </si>
  <si>
    <t>I / T-RED</t>
  </si>
  <si>
    <t>I / T-ORANGE</t>
  </si>
  <si>
    <t>I / LIZ 33</t>
  </si>
  <si>
    <t>I / LIZ 35</t>
  </si>
  <si>
    <t>I / LIZ 36</t>
  </si>
  <si>
    <t>I / LIZ 17</t>
  </si>
  <si>
    <t>I / LIZ 15</t>
  </si>
  <si>
    <t>I / LIZ 30</t>
  </si>
  <si>
    <t>II / BART 100</t>
  </si>
  <si>
    <t>II / BART 37</t>
  </si>
  <si>
    <t>II / BART 80</t>
  </si>
  <si>
    <t>II / BART 23</t>
  </si>
  <si>
    <t>II / BART 24</t>
  </si>
  <si>
    <t>II / YEPP 16</t>
  </si>
  <si>
    <t>II / YEPP 54</t>
  </si>
  <si>
    <t>II / YEPP 44</t>
  </si>
  <si>
    <t>II / YEPP 37</t>
  </si>
  <si>
    <t>II / YEPP 38</t>
  </si>
  <si>
    <t>II / YEPP 33</t>
  </si>
  <si>
    <t>III. KATEGÓRIÁS SZÖVET</t>
  </si>
  <si>
    <t>III / BORA BEIGE</t>
  </si>
  <si>
    <t>III / BORA NAVY</t>
  </si>
  <si>
    <t>III / BORA BLACK</t>
  </si>
  <si>
    <t>III / JIM 38</t>
  </si>
  <si>
    <t>III / JIM 89</t>
  </si>
  <si>
    <t>III / JIM 57</t>
  </si>
  <si>
    <t>III / JIM 37</t>
  </si>
  <si>
    <t>III / JIM 26</t>
  </si>
  <si>
    <t>III / JIM 64</t>
  </si>
  <si>
    <t>III / JIM 02</t>
  </si>
  <si>
    <t>III / JIM 63</t>
  </si>
  <si>
    <t>III / JIM 39</t>
  </si>
  <si>
    <t>III / TIFF 84</t>
  </si>
  <si>
    <t>III / TIFF 33</t>
  </si>
  <si>
    <t>III / TIFF 34</t>
  </si>
  <si>
    <t>III / TIFF 36</t>
  </si>
  <si>
    <t>III / TIFF 37</t>
  </si>
  <si>
    <t>III / TIFF 27</t>
  </si>
  <si>
    <t>III / TIFF 51</t>
  </si>
  <si>
    <t>IV. KATEGÓRIÁS SZÖVET</t>
  </si>
  <si>
    <t>IV / GO! 03</t>
  </si>
  <si>
    <t>IV / GO! 25</t>
  </si>
  <si>
    <t>IV / GO! 23</t>
  </si>
  <si>
    <t>IV / GO! 04</t>
  </si>
  <si>
    <t>IV / GO! 06</t>
  </si>
  <si>
    <t>IV / GO! 09</t>
  </si>
  <si>
    <t>IV / SAVOY 07</t>
  </si>
  <si>
    <t>IV / SAVOY 64</t>
  </si>
  <si>
    <t>IV / SAVOY 22</t>
  </si>
  <si>
    <t>IV / SAVOY 222</t>
  </si>
  <si>
    <t>IV / SAVOY 28</t>
  </si>
  <si>
    <t>IV / SAVOY 38</t>
  </si>
  <si>
    <t>IV / SAVOY 95</t>
  </si>
  <si>
    <t>IV / SAVOY 44</t>
  </si>
  <si>
    <t>V. KATEGÓRIÁS SZÖVET</t>
  </si>
  <si>
    <t>V / SVEN 202</t>
  </si>
  <si>
    <t>V / SVEN 420</t>
  </si>
  <si>
    <t>V / SVEN 620</t>
  </si>
  <si>
    <t>V / SVEN 651</t>
  </si>
  <si>
    <t>V / MERLA 140</t>
  </si>
  <si>
    <t>V / MERLA 18</t>
  </si>
  <si>
    <t>V / MERLA 19</t>
  </si>
  <si>
    <t>V / MERLA 203</t>
  </si>
  <si>
    <t>V / WALZER 140</t>
  </si>
  <si>
    <t>V / WALZER 186</t>
  </si>
  <si>
    <t>V / WALZER 203</t>
  </si>
  <si>
    <t>V / PIACENZA 18</t>
  </si>
  <si>
    <t>V / PIACENZA 91</t>
  </si>
  <si>
    <t>V / PIACENZA 92</t>
  </si>
  <si>
    <t>RENNA MŰBŐR</t>
  </si>
  <si>
    <t>RENNA 0099</t>
  </si>
  <si>
    <t>RENNA 06</t>
  </si>
  <si>
    <t>RENNA 603</t>
  </si>
  <si>
    <t>RENNA 6088</t>
  </si>
  <si>
    <t>RENNA 54</t>
  </si>
  <si>
    <t>RENNA 7011</t>
  </si>
  <si>
    <t>RENNA 2043</t>
  </si>
  <si>
    <t>RENNA 5029</t>
  </si>
  <si>
    <t>RENNA 105</t>
  </si>
  <si>
    <t>RENNA 805</t>
  </si>
  <si>
    <t>RENNA 4045</t>
  </si>
  <si>
    <t>RENNA 3044</t>
  </si>
  <si>
    <t>VALÓDI BŐRÖK</t>
  </si>
  <si>
    <t>L1 FEKETE BŐR</t>
  </si>
  <si>
    <t>L2 KÉK BŐR</t>
  </si>
  <si>
    <t xml:space="preserve"> </t>
  </si>
  <si>
    <t>L3 VAJ BŐR</t>
  </si>
  <si>
    <t>L4 BARNA BŐR</t>
  </si>
  <si>
    <t>L5 BORDÓ BŐR</t>
  </si>
  <si>
    <t>L6 ZÖLD BŐR</t>
  </si>
  <si>
    <t>FA PÁC SZÍNEK</t>
  </si>
  <si>
    <t>FEKETE</t>
  </si>
  <si>
    <t>ÉBEN CT07</t>
  </si>
  <si>
    <t>WENGE</t>
  </si>
  <si>
    <t>DIÓ EV1534</t>
  </si>
  <si>
    <t>VILÁGOSDIÓ
EV1537</t>
  </si>
  <si>
    <t>MAHAGÓNI
EV1531</t>
  </si>
  <si>
    <t>ALMA EV1532</t>
  </si>
  <si>
    <t>ÓCSERESZNYE
EV1588</t>
  </si>
  <si>
    <t>CSERESZNYE
EV597</t>
  </si>
  <si>
    <t>NATÚR CTO N</t>
  </si>
  <si>
    <t>Pirossal jelölt szöveteink korlátozott mennyiségben érhetőek csak el, hamarosan kivonás alá kerülnek!</t>
  </si>
  <si>
    <t>V / WALZER 18</t>
  </si>
  <si>
    <t>RENNA 0100</t>
  </si>
  <si>
    <t>LINEA TECH MOZGATÓ</t>
  </si>
  <si>
    <t>MEGA TECH MOZGATÓ</t>
  </si>
  <si>
    <t>Ár</t>
  </si>
  <si>
    <t>112-121 cm</t>
  </si>
  <si>
    <t>101-113</t>
  </si>
  <si>
    <t>46-59 cm</t>
  </si>
  <si>
    <t>100-110 cm</t>
  </si>
  <si>
    <t>127/173/229/285</t>
  </si>
  <si>
    <t>16/21,5/27,5</t>
  </si>
  <si>
    <t>16/21,5/27,5/32</t>
  </si>
  <si>
    <t>48-61 cm</t>
  </si>
  <si>
    <t>Vevő kárpit (4 fm / 6  m2)</t>
  </si>
  <si>
    <t>Vevő kárpit (3,5 fm / 5,5  m2)</t>
  </si>
  <si>
    <t>Vevő kárpit (6 fm / 8  m2)</t>
  </si>
  <si>
    <t>Vevő kárpit (6 fm / 7,5  m2)</t>
  </si>
  <si>
    <t>ECO FOTEL MOZGATÓ</t>
  </si>
  <si>
    <t>100/150/200</t>
  </si>
  <si>
    <t>NORMÁL T-VAS LEMEZKÉVEL</t>
  </si>
  <si>
    <t>IV. szövetkategória</t>
  </si>
  <si>
    <t>• vezetői fotel közepes háttámlával
• hátkárpitozott támla
• egyéni testsúlyhoz állítható és minden helyzetben rögzíthető extra hintamechanika</t>
  </si>
  <si>
    <t>• vezetői  kárómintában hátkárpitozott fotel
• gázlift
• egyéni testsúlyhoz állítható és minden helyzetben rögzíthető extra antishock hintamechanika</t>
  </si>
  <si>
    <t>• vezetői közepes háttámlával
• kárómintában hátkárpitozott fotel
• egyéni testsúlyhoz állítható és minden helyzetben rögzíthető extra antishock hintamechanika</t>
  </si>
  <si>
    <t>• vezetői klasszikus kárpitozott fotel
• egyéni testsúlyhoz állítható és minden helyzetben rögzíthető extra antishock hintamechanikával</t>
  </si>
  <si>
    <t>• vezetői klasszikus kárpitozott fotel közepes háttámlával
• egyéni testsúlyhoz állítható és minden helyzetben rögzíthető extra antishock hintamechanikával</t>
  </si>
  <si>
    <t xml:space="preserve">• magastámlás fotel
• gázlifttel
• egyéni testsúlyhoz állítható pontszinkron hintamechanikával
• műanyag karfával
</t>
  </si>
  <si>
    <t>• magastámlás fotel
• gázlifttel
• egyéni testsúlyhoz állítható pontszinkron hintamechanikával
• fa karfával</t>
  </si>
  <si>
    <t>• vezetői magastámlás fotel
• gázlifttel
• egyéni testsúlyhoz állítható pontszinkron hintamechanikával
• 5-ágú lábcsillaggal és görgőkkel
• lábra szerelve</t>
  </si>
  <si>
    <t>• magastámlás ergonóm fejtámlás forgószék
• integrált magasságban állítható deréktámasszal
• súlyállítóval szerelt antishock syncron mozgató mechanikával</t>
  </si>
  <si>
    <t>• magastámlás ergonóm forgószék
• integrált magasságban állítható lumbar control deréktámasszal
• súlyállítóval szerelt antishock syncron mozgató mechanikával</t>
  </si>
  <si>
    <t>• magastámlás forgószék
• gázlifttel
• a háttámla magassága, táv. és dőlésszöge állítható
• 5-ágú lábcsillaggal és normál görgővel</t>
  </si>
  <si>
    <t>• magastámlás forgószék
• háttámla magasság állítási lehetőséggel
• üléslap-támla szabadon mozgató 2 karos mechanikával
• gázrugós magasságállítóval</t>
  </si>
  <si>
    <t>• magastámlás nagy ülőfelületű  forgószék
• up&amp;down háttámla magasság állítási lehetőséggel
• üléslap-támla szabadon mozgató 3 karos mechanikával</t>
  </si>
  <si>
    <t>• magastámlás nagy ülőfelületű  forgószék
• up&amp;down háttámla magasság állítási lehetőséggel
• antishock szinkronmechanikával
• gázrugós magasságállítóval</t>
  </si>
  <si>
    <t>• magastámlás
• ergonóm kiképzésű magas minőségű hát- és ülőpárnázattal
• gázlifttel
• szinkronmozgató hintamechanikával</t>
  </si>
  <si>
    <t>• magastámlás ergonóm forgószék
• háttámla magasság állítási lehetőséggel
• üléslap-támla szabadon mozgató 2 karos mechanikával</t>
  </si>
  <si>
    <t>• magastámlás forgószék
• up&amp;down háttámla magasság állítási lehetőséggel
• üléslap-támla szabadon mozgató 3 karos mechanikával
• gázrugós magasságállítóval</t>
  </si>
  <si>
    <t>• minőségi forgószék
• gázlifttel
• magasságában és távolságában állítható dönthető háttámlával
• 5-ágú lábcsillaggal és normál görgővel</t>
  </si>
  <si>
    <t>• forgószék
• gázlifttel
• magasságában és távolságában állítható dönthető háttámlával
• 5-ágú lábcsillaggal és normál görgőkkel</t>
  </si>
  <si>
    <t>• magastámlás forgószék
• háttámla magasság állítási lehetőséggel
• 45 mm-es párnázattal
• üléslap-támla szabadon mozgató 2 karos mechanikával</t>
  </si>
  <si>
    <t>• magastámlás forgószék
• 45 mm-es párnázattal
• gázlifttel
• ergonóm ülő-és háttámlával
• a háttámla magassága, táv. és dőlésszöge állítható</t>
  </si>
  <si>
    <t>• magastámlás forgószék
• nornál 35 mm-es párnázattal
• gázlifttel
• ergonóm ülő-és háttámlával
• a háttámla magassága, táv. és dőlésszöge állítható</t>
  </si>
  <si>
    <t xml:space="preserve">• ipari forgószék
• poliuretán ülő- és hátfelülettel
• gázlifttel
• háttámla magasság
• távolság és dőlésszög állítását lehetővé tevő mechanikával </t>
  </si>
  <si>
    <t>• ipari forgószék
• poliuretán ülő- és hátfelülettel
• gázlifttel
• háttámla magasság és távolság lehetővé tevő strapabíró nyakvassal</t>
  </si>
  <si>
    <t>• ipari forgószék
• poliuretán ülő- és hátfelülettel
• gázlifttel
• ülő háttámla szinkronmozgását lehetővé tevő mechanikával
• 5-ágú lábcsillaggal és görgőkkel</t>
  </si>
  <si>
    <t>• ipari forgószék
• fa ülő- és hátfelülettel
• gázlifttel
• háttámla magasság és távolság állítását lehetővé tevő mechanikával</t>
  </si>
  <si>
    <t>• felnyitható tetőlapos asztalváz
• epoxi porfestett fekete (NE), alu szürke (AL) vagy krómozott (CR) felülettel
• fékezhető görgőkkel</t>
  </si>
  <si>
    <t>• felnyitható tetőlapos asztalváz
• epoxi porfestett fekete (NE), alu szürke (AL) vagy krómozott (CR) felülettel
• fékezhető görgőkkel
• fekete fém homloklappal</t>
  </si>
  <si>
    <t>• fix asztalváz
• fényes fehér (RAL9003) vagy alu szürke (RAL9006) felületkezeléssel</t>
  </si>
  <si>
    <t>polírozott alu lábcsillag</t>
  </si>
  <si>
    <t>parketta  görgő felár / szék</t>
  </si>
  <si>
    <t>lábtartó karika toldóval</t>
  </si>
  <si>
    <t>Felárak</t>
  </si>
  <si>
    <t>Curioso Boss</t>
  </si>
  <si>
    <t>Curioso</t>
  </si>
  <si>
    <t>Curioso Visitor</t>
  </si>
  <si>
    <t>Curioso Wood Boss</t>
  </si>
  <si>
    <t>Curioso Wood</t>
  </si>
  <si>
    <t>Hanna</t>
  </si>
  <si>
    <t>Hanna Visitor</t>
  </si>
  <si>
    <t>Reno</t>
  </si>
  <si>
    <t>Reno Visitor</t>
  </si>
  <si>
    <t>Viktória Káró Boss</t>
  </si>
  <si>
    <t>Viktória Káró D Classe</t>
  </si>
  <si>
    <t>Viktória Káró Wood Visitor</t>
  </si>
  <si>
    <t>Viktória Boss</t>
  </si>
  <si>
    <t>Viktória D Classe</t>
  </si>
  <si>
    <t>Viktória Wood Visitor</t>
  </si>
  <si>
    <t>Leo</t>
  </si>
  <si>
    <t>Leo Extra</t>
  </si>
  <si>
    <t>Leo Wood</t>
  </si>
  <si>
    <t>Monte</t>
  </si>
  <si>
    <t>Zadar</t>
  </si>
  <si>
    <t>Zadar Visitor</t>
  </si>
  <si>
    <t>Trogir</t>
  </si>
  <si>
    <t>Monte/Zadar/Trogir</t>
  </si>
  <si>
    <t>Split</t>
  </si>
  <si>
    <t>Split Visitor</t>
  </si>
  <si>
    <t>Executive Wood Boss</t>
  </si>
  <si>
    <t>Executive Wood Visitor</t>
  </si>
  <si>
    <t>Executive Boss</t>
  </si>
  <si>
    <t>Executive Visitor</t>
  </si>
  <si>
    <t>Paula</t>
  </si>
  <si>
    <t>Paula Visitor</t>
  </si>
  <si>
    <t>Gemini Syncro Boss</t>
  </si>
  <si>
    <t>Gemini Syncro Operitivo</t>
  </si>
  <si>
    <t>Minister Full Syncro</t>
  </si>
  <si>
    <t>Minister Net Syncro</t>
  </si>
  <si>
    <t>Minister</t>
  </si>
  <si>
    <t>Queen Alto</t>
  </si>
  <si>
    <t>Trend</t>
  </si>
  <si>
    <t>Cinque Alto</t>
  </si>
  <si>
    <t>Cinque Alto Asyncro</t>
  </si>
  <si>
    <t>Queen/Trend/Cinque</t>
  </si>
  <si>
    <t>Nova Easy</t>
  </si>
  <si>
    <t>Nova</t>
  </si>
  <si>
    <t>Nova Syncro</t>
  </si>
  <si>
    <t>Nova Top Syncro</t>
  </si>
  <si>
    <t>Erganatomic Alto Full Syncro</t>
  </si>
  <si>
    <t>Erganatomic Alto Full</t>
  </si>
  <si>
    <t>Iris Full</t>
  </si>
  <si>
    <t>Iris Asyncro</t>
  </si>
  <si>
    <t>Iris Syncro</t>
  </si>
  <si>
    <t>Iris Top Syncro</t>
  </si>
  <si>
    <t>Iris</t>
  </si>
  <si>
    <t>Linea Tech 2</t>
  </si>
  <si>
    <t>Mega Tech 3</t>
  </si>
  <si>
    <t>Madrid Syncro</t>
  </si>
  <si>
    <t>Madrid Asyncro</t>
  </si>
  <si>
    <t>Madrid Full</t>
  </si>
  <si>
    <t>Madrid Easy</t>
  </si>
  <si>
    <t>Linea Tech/Mega Tech/Madrid</t>
  </si>
  <si>
    <t>Torino Asyncro</t>
  </si>
  <si>
    <t>Torino Ergo</t>
  </si>
  <si>
    <t>Torino Full</t>
  </si>
  <si>
    <t>Torino Easy</t>
  </si>
  <si>
    <t>Torino</t>
  </si>
  <si>
    <t>Steve</t>
  </si>
  <si>
    <t>Lucca Forgószék</t>
  </si>
  <si>
    <t>Lucca Colorplast</t>
  </si>
  <si>
    <t>Lucca Pad</t>
  </si>
  <si>
    <t>Lucca/Lucca Evo/Lucca Roll</t>
  </si>
  <si>
    <t>Lucca/Lucca Roll</t>
  </si>
  <si>
    <t>Lucca Evo</t>
  </si>
  <si>
    <t>Country 4L</t>
  </si>
  <si>
    <t>Country ST</t>
  </si>
  <si>
    <t>Country Alto 4L</t>
  </si>
  <si>
    <t>Country Alto ST</t>
  </si>
  <si>
    <t>Blues ST</t>
  </si>
  <si>
    <t>Blues 4L</t>
  </si>
  <si>
    <t>Visit Full Néro</t>
  </si>
  <si>
    <t>Olivia Crom</t>
  </si>
  <si>
    <t>Júlia Visitor Crom</t>
  </si>
  <si>
    <t>Júlia Visitor Wood Crom</t>
  </si>
  <si>
    <t>Mono Colorplast</t>
  </si>
  <si>
    <t>Mono Pad</t>
  </si>
  <si>
    <t>Shell</t>
  </si>
  <si>
    <t>Shell Pad</t>
  </si>
  <si>
    <t>Elena A Crom</t>
  </si>
  <si>
    <t>Elena M Crom</t>
  </si>
  <si>
    <t>Elena A Crom/Elena M Crom</t>
  </si>
  <si>
    <t>Elena M Soft</t>
  </si>
  <si>
    <t>Elena C Crom</t>
  </si>
  <si>
    <t>Iso Smart</t>
  </si>
  <si>
    <t>Iso Full Crom</t>
  </si>
  <si>
    <t>Iso Full Néro</t>
  </si>
  <si>
    <t>Iso Easy Crom</t>
  </si>
  <si>
    <t>Iso Easy Néro</t>
  </si>
  <si>
    <t>Iso Full Maxi Crom</t>
  </si>
  <si>
    <t>Iso Full Maxi Néro</t>
  </si>
  <si>
    <t>Iso 2P</t>
  </si>
  <si>
    <t>Iso 3P</t>
  </si>
  <si>
    <t>Iso 4P</t>
  </si>
  <si>
    <t>Iso Colorplast</t>
  </si>
  <si>
    <t>Iso Maxi Colorplast</t>
  </si>
  <si>
    <t>Iso Colorplast Pad</t>
  </si>
  <si>
    <t>Iso Wood Crom</t>
  </si>
  <si>
    <t>Iso Wood Néro</t>
  </si>
  <si>
    <t>Iso Maxi Wood Crom</t>
  </si>
  <si>
    <t>Iso Maxi Wood Néro</t>
  </si>
  <si>
    <t>Iso Wood Pad</t>
  </si>
  <si>
    <t>Iso Maxi</t>
  </si>
  <si>
    <t>Iso</t>
  </si>
  <si>
    <t>Spánia Néró</t>
  </si>
  <si>
    <t>Térdeplő Wood</t>
  </si>
  <si>
    <t>Térdeplő Fém</t>
  </si>
  <si>
    <t>Minit Cubo</t>
  </si>
  <si>
    <t>Minit Cubo Crom</t>
  </si>
  <si>
    <t>Minit Cubo 2</t>
  </si>
  <si>
    <t>Minit Cubo 2 Crom</t>
  </si>
  <si>
    <t>Minit</t>
  </si>
  <si>
    <t>Minit 2</t>
  </si>
  <si>
    <t>Majorka Evo 521</t>
  </si>
  <si>
    <t>Majorka Evo 521 B</t>
  </si>
  <si>
    <t>Majorka Evo 425</t>
  </si>
  <si>
    <t>Basic 220</t>
  </si>
  <si>
    <t>Pisa</t>
  </si>
  <si>
    <t>Elisa</t>
  </si>
  <si>
    <t>Elisa-R</t>
  </si>
  <si>
    <t>Elisa/B</t>
  </si>
  <si>
    <t>Elisa/B-R</t>
  </si>
  <si>
    <t>Monza 172P</t>
  </si>
  <si>
    <t>Monza 1180</t>
  </si>
  <si>
    <t>Monza 2180</t>
  </si>
  <si>
    <t>Monza 100</t>
  </si>
  <si>
    <t>Monza 100B</t>
  </si>
  <si>
    <t>Monza 100S</t>
  </si>
  <si>
    <t>Praktika Lift Syncron</t>
  </si>
  <si>
    <t>Praktika Lift</t>
  </si>
  <si>
    <t>Tulip</t>
  </si>
  <si>
    <t>Tulip Syncron</t>
  </si>
  <si>
    <t>Matrix NE/V állítható karfa*</t>
  </si>
  <si>
    <t>Matrix CR/V állítható karfa*</t>
  </si>
  <si>
    <t>* csak a készlet erejéig kapható</t>
  </si>
  <si>
    <t>Tulip/Tulip Syncron</t>
  </si>
  <si>
    <t>Factory Lift</t>
  </si>
  <si>
    <t>Techniq Lift</t>
  </si>
  <si>
    <t>Smile Lift</t>
  </si>
  <si>
    <t>Duke Lift</t>
  </si>
  <si>
    <t>Worker Lift</t>
  </si>
  <si>
    <t>Worker medica</t>
  </si>
  <si>
    <t>Karfa Metro</t>
  </si>
  <si>
    <t>Karfa Cinque</t>
  </si>
  <si>
    <t>Karfa Master Ergo</t>
  </si>
  <si>
    <t>Karfa Linea Tech</t>
  </si>
  <si>
    <t>Karfa Star Alu</t>
  </si>
  <si>
    <t>Karfa Star Fekete állítható</t>
  </si>
  <si>
    <t>Karfa Star Műanyag Fix</t>
  </si>
  <si>
    <t>Centurio Fix</t>
  </si>
  <si>
    <t>Centurio Tilt</t>
  </si>
  <si>
    <t>Centurio Tilt Plus</t>
  </si>
  <si>
    <t>Centurio</t>
  </si>
  <si>
    <t>Tiziano Fix</t>
  </si>
  <si>
    <t>Tiziano Tilt</t>
  </si>
  <si>
    <t>Joplin</t>
  </si>
  <si>
    <t>Szövet - V. kategória</t>
  </si>
  <si>
    <t>Szövet - IV. kategória/Renna</t>
  </si>
  <si>
    <t>Szövet - III. kategória</t>
  </si>
  <si>
    <t>Szövet - II. kategória</t>
  </si>
  <si>
    <t>Szövet - I. kategória</t>
  </si>
  <si>
    <t>Alkatrész - Kárpitozott hátlap Torini/Iso (I-III. kategória)</t>
  </si>
  <si>
    <t>Alkatrész - Kárpitozott ülőlap Torini/Iso (I-III. kategória)</t>
  </si>
  <si>
    <t>Alkatrész - Torino/Iso háttámla külső</t>
  </si>
  <si>
    <t>Alkatrész - Torino/Iso ülőlap külső</t>
  </si>
  <si>
    <t>Alkatrész - Iso króm váz</t>
  </si>
  <si>
    <t>Alkatrész - Iso Néro váz</t>
  </si>
  <si>
    <t>Alkatrész - Műanyag lábdugók (Iso/Visit)</t>
  </si>
  <si>
    <t>Alkatrész - Standart metrikus csavarok</t>
  </si>
  <si>
    <t>Alkatrész - 13-as, 26-os toldó</t>
  </si>
  <si>
    <t>Alkatrész - Lábtartó karika</t>
  </si>
  <si>
    <t>Alkatrész - Hát tekerő</t>
  </si>
  <si>
    <t>Alkatrész - Ülő alatti tekerő</t>
  </si>
  <si>
    <t>Alkatrész - Normál T-vas lemezkével</t>
  </si>
  <si>
    <t>Alkatrész - Normál nyaktag</t>
  </si>
  <si>
    <t>Alkatrész - Extra fotel mozgató (Barbara)</t>
  </si>
  <si>
    <t>Alkatrész - Mega Tech mozgató</t>
  </si>
  <si>
    <t>Alkatrész - Linea Tech mozgató</t>
  </si>
  <si>
    <t>Alkatrész - Eco fotel mozgató</t>
  </si>
  <si>
    <t>Alkatrész - Normál mozgató</t>
  </si>
  <si>
    <t>Alkatrész - Normál gázlifttakaró</t>
  </si>
  <si>
    <t>Alkatrész - Normál, fotel gázlift</t>
  </si>
  <si>
    <t>Alkatrész - Polírozott alumínium lábcsillag</t>
  </si>
  <si>
    <t>Alkatrész - Normál lábcsillag</t>
  </si>
  <si>
    <t>Alkatrész - Parketta görgő</t>
  </si>
  <si>
    <t>Alkatrész - Tappancs</t>
  </si>
  <si>
    <t>Alkatrész - Normál görgő</t>
  </si>
  <si>
    <t>• dobozban</t>
  </si>
  <si>
    <t>• 5-ágú lábcsillaggal és görgőkkel
• dobozban</t>
  </si>
  <si>
    <t>• 5-ágú lábcsillaggal és normál görgőkkel
• dobozban</t>
  </si>
  <si>
    <t>• ipari forgószék
• poliuretán ülőfelülettel
• gázlifttel
• 5-ágú fém lábcsillaggal és normál görgőkkel
• dobozban</t>
  </si>
  <si>
    <t>• ipari forgószék
• fekete poliuretán ülőfelülettel
• gázlifttel
• 5-ágú fém lábcsillaggal és normál görgőkkel
• dobozban</t>
  </si>
  <si>
    <t>• ipari forgószék
• lakkozott fa ülőfelülettel
• gázlifttel
• 5-ágú fém lábcsillaggal és normál görgőkkel
• dobozban</t>
  </si>
  <si>
    <t>Vevő kárpit (1,20 fm)</t>
  </si>
  <si>
    <t>FOTEL LÁBCSILLAG</t>
  </si>
  <si>
    <t>Alkatrész - Fotel lábcsillag</t>
  </si>
  <si>
    <t>EXE WOOD GÁZLIFT TAKARÓ</t>
  </si>
  <si>
    <t>Alkatrész - Exe Wood gázlift takaró</t>
  </si>
  <si>
    <t>STEVE CROM</t>
  </si>
  <si>
    <t>STEVE NÉRO</t>
  </si>
  <si>
    <t>Steve Néro</t>
  </si>
  <si>
    <t>Steve Crom</t>
  </si>
  <si>
    <t>Steve B Néro</t>
  </si>
  <si>
    <t>STEVE B NÉRO</t>
  </si>
  <si>
    <t>STEVE B CROM</t>
  </si>
  <si>
    <t>Steve B Crom</t>
  </si>
  <si>
    <t>QUEEN ALTO NÉRO</t>
  </si>
  <si>
    <t>Queen Alto Néro</t>
  </si>
  <si>
    <t>TREND NÉRO</t>
  </si>
  <si>
    <t>Trend Néro</t>
  </si>
  <si>
    <t>CINQUE ALTO NÉRO</t>
  </si>
  <si>
    <t>Cinque Alto Néro</t>
  </si>
  <si>
    <r>
      <t xml:space="preserve">• vezetői tárgyalófotel
</t>
    </r>
    <r>
      <rPr>
        <b/>
        <sz val="10"/>
        <color theme="1"/>
        <rFont val="Calibri"/>
        <family val="2"/>
        <charset val="238"/>
        <scheme val="minor"/>
      </rPr>
      <t xml:space="preserve">• poliuretán karfával
</t>
    </r>
    <r>
      <rPr>
        <b/>
        <sz val="10"/>
        <color rgb="FFC00000"/>
        <rFont val="Calibri"/>
        <family val="2"/>
        <charset val="238"/>
        <scheme val="minor"/>
      </rPr>
      <t xml:space="preserve"> felárral kárpitbetétezhető</t>
    </r>
    <r>
      <rPr>
        <sz val="10"/>
        <color theme="1"/>
        <rFont val="Calibri"/>
        <family val="2"/>
        <charset val="238"/>
        <scheme val="minor"/>
      </rPr>
      <t xml:space="preserve">
• fekete szánkótalppal és csúszótalpakkal
• lábra szerelve</t>
    </r>
  </si>
  <si>
    <r>
      <rPr>
        <b/>
        <sz val="10"/>
        <color theme="1"/>
        <rFont val="Calibri"/>
        <family val="2"/>
        <charset val="238"/>
        <scheme val="minor"/>
      </rPr>
      <t xml:space="preserve">• karfa nélkül
</t>
    </r>
    <r>
      <rPr>
        <b/>
        <sz val="10"/>
        <color rgb="FFC00000"/>
        <rFont val="Calibri"/>
        <family val="2"/>
        <charset val="238"/>
        <scheme val="minor"/>
      </rPr>
      <t>karfa felárral kérhető</t>
    </r>
    <r>
      <rPr>
        <b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>• dobozban</t>
    </r>
  </si>
  <si>
    <r>
      <t xml:space="preserve">• 5-ágú lábcsillaggal és normál görgővel
</t>
    </r>
    <r>
      <rPr>
        <b/>
        <sz val="10"/>
        <color theme="1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
</t>
    </r>
    <r>
      <rPr>
        <sz val="10"/>
        <color theme="1"/>
        <rFont val="Calibri"/>
        <family val="2"/>
        <charset val="238"/>
        <scheme val="minor"/>
      </rPr>
      <t>• dobozban</t>
    </r>
  </si>
  <si>
    <r>
      <t xml:space="preserve">• gázrugós magasságállítóval
• 5-ágú lábcsillaggal és normál görgővel
</t>
    </r>
    <r>
      <rPr>
        <b/>
        <sz val="10"/>
        <color theme="1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
</t>
    </r>
    <r>
      <rPr>
        <sz val="10"/>
        <color theme="1"/>
        <rFont val="Calibri"/>
        <family val="2"/>
        <charset val="238"/>
        <scheme val="minor"/>
      </rPr>
      <t>• dobozban</t>
    </r>
  </si>
  <si>
    <r>
      <t xml:space="preserve">• gázrugós magasságállítóval
• 5-ágú fekete műanyag lábcsillaggal és normál görgővel
</t>
    </r>
    <r>
      <rPr>
        <b/>
        <sz val="10"/>
        <color theme="1"/>
        <rFont val="Calibri"/>
        <family val="2"/>
        <charset val="238"/>
        <scheme val="minor"/>
      </rPr>
      <t xml:space="preserve">• karfa nélkül
</t>
    </r>
    <r>
      <rPr>
        <b/>
        <sz val="10"/>
        <color rgb="FFC00000"/>
        <rFont val="Calibri"/>
        <family val="2"/>
        <charset val="238"/>
        <scheme val="minor"/>
      </rPr>
      <t>karfa felárral kérhető</t>
    </r>
    <r>
      <rPr>
        <b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>• lábra szerelve</t>
    </r>
  </si>
  <si>
    <r>
      <t xml:space="preserve">• gázrugós magasságállítóval
• 5-ágú </t>
    </r>
    <r>
      <rPr>
        <b/>
        <sz val="10"/>
        <color theme="1"/>
        <rFont val="Calibri"/>
        <family val="2"/>
        <charset val="238"/>
        <scheme val="minor"/>
      </rPr>
      <t>polírozott aluminium lábcsillaggal</t>
    </r>
    <r>
      <rPr>
        <sz val="10"/>
        <color theme="1"/>
        <rFont val="Calibri"/>
        <family val="2"/>
        <charset val="238"/>
        <scheme val="minor"/>
      </rPr>
      <t xml:space="preserve"> normál görgővel
</t>
    </r>
    <r>
      <rPr>
        <b/>
        <sz val="10"/>
        <color theme="1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
</t>
    </r>
    <r>
      <rPr>
        <sz val="10"/>
        <color theme="1"/>
        <rFont val="Calibri"/>
        <family val="2"/>
        <charset val="238"/>
        <scheme val="minor"/>
      </rPr>
      <t>• lábra szerelve</t>
    </r>
  </si>
  <si>
    <r>
      <t xml:space="preserve">• magastámlás forgószék
• up&amp;down háttámla magasságállítási lehetőséggel
</t>
    </r>
    <r>
      <rPr>
        <b/>
        <sz val="10"/>
        <color rgb="FFC00000"/>
        <rFont val="Calibri"/>
        <family val="2"/>
        <charset val="238"/>
        <scheme val="minor"/>
      </rPr>
      <t>ülésmélység állítás felárral</t>
    </r>
    <r>
      <rPr>
        <sz val="10"/>
        <color theme="1"/>
        <rFont val="Calibri"/>
        <family val="2"/>
        <charset val="238"/>
        <scheme val="minor"/>
      </rPr>
      <t xml:space="preserve">
• súlyállítóval szerelt antishock syncron mozgató mechanikával</t>
    </r>
  </si>
  <si>
    <r>
      <t>• gázrugós magasságállítóval
• 5-ágú</t>
    </r>
    <r>
      <rPr>
        <b/>
        <sz val="10"/>
        <color theme="1"/>
        <rFont val="Calibri"/>
        <family val="2"/>
        <charset val="238"/>
        <scheme val="minor"/>
      </rPr>
      <t xml:space="preserve"> fekete lábcsillaggal,</t>
    </r>
    <r>
      <rPr>
        <sz val="10"/>
        <color theme="1"/>
        <rFont val="Calibri"/>
        <family val="2"/>
        <charset val="238"/>
        <scheme val="minor"/>
      </rPr>
      <t xml:space="preserve"> normál görgővel
</t>
    </r>
    <r>
      <rPr>
        <b/>
        <sz val="10"/>
        <color theme="1"/>
        <rFont val="Calibri"/>
        <family val="2"/>
        <charset val="238"/>
        <scheme val="minor"/>
      </rPr>
      <t xml:space="preserve">• karfa nélkül
</t>
    </r>
    <r>
      <rPr>
        <b/>
        <sz val="10"/>
        <color rgb="FFC00000"/>
        <rFont val="Calibri"/>
        <family val="2"/>
        <charset val="238"/>
        <scheme val="minor"/>
      </rPr>
      <t>karfa felárral kérhető</t>
    </r>
    <r>
      <rPr>
        <b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>• lábra szerelve</t>
    </r>
  </si>
  <si>
    <r>
      <t xml:space="preserve">• gázrugós magasságállítóval
• 5-ágú </t>
    </r>
    <r>
      <rPr>
        <b/>
        <sz val="10"/>
        <color theme="1"/>
        <rFont val="Calibri"/>
        <family val="2"/>
        <charset val="238"/>
        <scheme val="minor"/>
      </rPr>
      <t>polírozott aluminium lábcsillagga</t>
    </r>
    <r>
      <rPr>
        <sz val="10"/>
        <color theme="1"/>
        <rFont val="Calibri"/>
        <family val="2"/>
        <charset val="238"/>
        <scheme val="minor"/>
      </rPr>
      <t xml:space="preserve">l és normál görgővel
</t>
    </r>
    <r>
      <rPr>
        <b/>
        <sz val="10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</si>
  <si>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t>• gázrugós magasságállítóval
• 5-ágú</t>
    </r>
    <r>
      <rPr>
        <b/>
        <sz val="10"/>
        <color theme="1"/>
        <rFont val="Calibri"/>
        <family val="2"/>
        <charset val="238"/>
        <scheme val="minor"/>
      </rPr>
      <t xml:space="preserve"> fekete lábcsillaggal</t>
    </r>
    <r>
      <rPr>
        <sz val="10"/>
        <color theme="1"/>
        <rFont val="Calibri"/>
        <family val="2"/>
        <charset val="238"/>
        <scheme val="minor"/>
      </rPr>
      <t xml:space="preserve"> és normál görgővel
</t>
    </r>
    <r>
      <rPr>
        <b/>
        <sz val="10"/>
        <color theme="1"/>
        <rFont val="Calibri"/>
        <family val="2"/>
        <charset val="238"/>
        <scheme val="minor"/>
      </rPr>
      <t xml:space="preserve">• karfa nélkül
</t>
    </r>
    <r>
      <rPr>
        <b/>
        <sz val="10"/>
        <color rgb="FFC00000"/>
        <rFont val="Calibri"/>
        <family val="2"/>
        <charset val="238"/>
        <scheme val="minor"/>
      </rPr>
      <t>karfa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</si>
  <si>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t xml:space="preserve">•  5-ágú lábcsillaggal és 65-ös soft parketta görgőkkel
</t>
    </r>
    <r>
      <rPr>
        <b/>
        <sz val="10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
</t>
    </r>
    <r>
      <rPr>
        <b/>
        <sz val="10"/>
        <color rgb="FFC00000"/>
        <rFont val="Calibri"/>
        <family val="2"/>
        <charset val="238"/>
        <scheme val="minor"/>
      </rPr>
      <t>fejtámla felárral kérhető</t>
    </r>
  </si>
  <si>
    <t>• magastámlás forgószék
• ergonóm kiképzésű párnázat
• net háttámla, gerinctámasz
• szinkronmozgató mechanika
• antishock
• gázrugós magasságállítóval</t>
  </si>
  <si>
    <r>
      <t xml:space="preserve">• 5-ágú lábcsillaggal és 65-ös parketta görgővel
</t>
    </r>
    <r>
      <rPr>
        <b/>
        <sz val="10"/>
        <color theme="1"/>
        <rFont val="Calibri"/>
        <family val="2"/>
        <charset val="238"/>
        <scheme val="minor"/>
      </rPr>
      <t xml:space="preserve">• karfa nélkül
</t>
    </r>
    <r>
      <rPr>
        <b/>
        <sz val="10"/>
        <color rgb="FFC00000"/>
        <rFont val="Calibri"/>
        <family val="2"/>
        <charset val="238"/>
        <scheme val="minor"/>
      </rPr>
      <t>karfa felárral kérhető</t>
    </r>
    <r>
      <rPr>
        <b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 xml:space="preserve">• lábra szerelve
</t>
    </r>
    <r>
      <rPr>
        <b/>
        <sz val="10"/>
        <color rgb="FFC00000"/>
        <rFont val="Calibri"/>
        <family val="2"/>
        <charset val="238"/>
        <scheme val="minor"/>
      </rPr>
      <t>fejtámla felárral kérhető</t>
    </r>
  </si>
  <si>
    <r>
      <t xml:space="preserve">• 5-ágú  lábcsillaggal és normál görgővel
</t>
    </r>
    <r>
      <rPr>
        <b/>
        <sz val="10"/>
        <color theme="1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
</t>
    </r>
    <r>
      <rPr>
        <sz val="10"/>
        <color theme="1"/>
        <rFont val="Calibri"/>
        <family val="2"/>
        <charset val="238"/>
        <scheme val="minor"/>
      </rPr>
      <t>• dobozban</t>
    </r>
  </si>
  <si>
    <t xml:space="preserve">• magastámlás forgószék
• 35 mm-es párnázattal
• gázlifttel
• a háttámla magassága, táv. és dőlésszöge állítható
</t>
  </si>
  <si>
    <r>
      <t xml:space="preserve">• 5 ágú lábcsillaggal és normál görgővel
</t>
    </r>
    <r>
      <rPr>
        <b/>
        <sz val="10"/>
        <color theme="1"/>
        <rFont val="Calibri"/>
        <family val="2"/>
        <charset val="238"/>
        <scheme val="minor"/>
      </rPr>
      <t xml:space="preserve">• karfa nélkül
</t>
    </r>
    <r>
      <rPr>
        <b/>
        <sz val="10"/>
        <color rgb="FFC00000"/>
        <rFont val="Calibri"/>
        <family val="2"/>
        <charset val="238"/>
        <scheme val="minor"/>
      </rPr>
      <t>karfa felárral kérhető</t>
    </r>
    <r>
      <rPr>
        <b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>• dobozban</t>
    </r>
  </si>
  <si>
    <r>
      <rPr>
        <b/>
        <sz val="10"/>
        <color theme="1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
</t>
    </r>
    <r>
      <rPr>
        <sz val="10"/>
        <color theme="1"/>
        <rFont val="Calibri"/>
        <family val="2"/>
        <charset val="238"/>
        <scheme val="minor"/>
      </rPr>
      <t>• dobozban</t>
    </r>
  </si>
  <si>
    <r>
      <t xml:space="preserve">• 5 ágú lábcsillaggal és normál görgővel
</t>
    </r>
    <r>
      <rPr>
        <b/>
        <sz val="10"/>
        <color theme="1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
</t>
    </r>
    <r>
      <rPr>
        <sz val="10"/>
        <color theme="1"/>
        <rFont val="Calibri"/>
        <family val="2"/>
        <charset val="238"/>
        <scheme val="minor"/>
      </rPr>
      <t>• dobozban</t>
    </r>
  </si>
  <si>
    <r>
      <t xml:space="preserve">• a háttámla magassága, táv. és dőlésszöge állítható
</t>
    </r>
    <r>
      <rPr>
        <b/>
        <sz val="10"/>
        <color theme="1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
</t>
    </r>
    <r>
      <rPr>
        <sz val="10"/>
        <color theme="1"/>
        <rFont val="Calibri"/>
        <family val="2"/>
        <charset val="238"/>
        <scheme val="minor"/>
      </rPr>
      <t>• dobozban</t>
    </r>
  </si>
  <si>
    <t>STEVE ST</t>
  </si>
  <si>
    <t>Steve ST</t>
  </si>
  <si>
    <t>LUCCA MŰANYAG SZÍNVÁLASZTÉK</t>
  </si>
  <si>
    <t>Lucca műanyag színválaszték</t>
  </si>
  <si>
    <t>KIEGÉSZÍTŐ LEHETŐSÉGEK FELÁRRAL!</t>
  </si>
  <si>
    <t>Lucca/Lucca Evo</t>
  </si>
  <si>
    <r>
      <t xml:space="preserve">• 5-ágú egyedi kialakítású polírozott aluminium lábcsillaggal és parketta görgőkkel
</t>
    </r>
    <r>
      <rPr>
        <b/>
        <sz val="10"/>
        <color theme="1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
</t>
    </r>
    <r>
      <rPr>
        <sz val="10"/>
        <color theme="1"/>
        <rFont val="Calibri"/>
        <family val="2"/>
        <charset val="238"/>
        <scheme val="minor"/>
      </rPr>
      <t>• lábra szerelve</t>
    </r>
  </si>
  <si>
    <r>
      <t xml:space="preserve">• modern  </t>
    </r>
    <r>
      <rPr>
        <b/>
        <sz val="10"/>
        <color theme="1"/>
        <rFont val="Calibri"/>
        <family val="2"/>
        <charset val="238"/>
        <scheme val="minor"/>
      </rPr>
      <t>műanyag</t>
    </r>
    <r>
      <rPr>
        <sz val="10"/>
        <color theme="1"/>
        <rFont val="Calibri"/>
        <family val="2"/>
        <charset val="238"/>
        <scheme val="minor"/>
      </rPr>
      <t xml:space="preserve"> forgószék
• fekete, bordó, szürke, kék, sötétszürke és homokszín színben
</t>
    </r>
    <r>
      <rPr>
        <b/>
        <sz val="10"/>
        <color rgb="FFC00000"/>
        <rFont val="Calibri"/>
        <family val="2"/>
        <charset val="238"/>
        <scheme val="minor"/>
      </rPr>
      <t>kárpit rátét felárral kérhető
hálós támla felárral kérhető</t>
    </r>
    <r>
      <rPr>
        <sz val="10"/>
        <color theme="1"/>
        <rFont val="Calibri"/>
        <family val="2"/>
        <charset val="238"/>
        <scheme val="minor"/>
      </rPr>
      <t xml:space="preserve">
• gázlifttel</t>
    </r>
  </si>
  <si>
    <r>
      <t xml:space="preserve">• modern színes </t>
    </r>
    <r>
      <rPr>
        <b/>
        <sz val="10"/>
        <color theme="1"/>
        <rFont val="Calibri"/>
        <family val="2"/>
        <charset val="238"/>
        <scheme val="minor"/>
      </rPr>
      <t>műanyag</t>
    </r>
    <r>
      <rPr>
        <sz val="10"/>
        <color theme="1"/>
        <rFont val="Calibri"/>
        <family val="2"/>
        <charset val="238"/>
        <scheme val="minor"/>
      </rPr>
      <t xml:space="preserve"> tárgyalószék
• rakatolható (5)
• fekete, bordó, szürke, kék, sötétszürke és homokszín színben
</t>
    </r>
    <r>
      <rPr>
        <b/>
        <sz val="10"/>
        <color rgb="FFC00000"/>
        <rFont val="Calibri"/>
        <family val="2"/>
        <charset val="238"/>
        <scheme val="minor"/>
      </rPr>
      <t>kárpit rátét felárral kérhető</t>
    </r>
  </si>
  <si>
    <r>
      <t xml:space="preserve">• modern várópad
• </t>
    </r>
    <r>
      <rPr>
        <b/>
        <sz val="10"/>
        <color theme="1"/>
        <rFont val="Calibri"/>
        <family val="2"/>
        <charset val="238"/>
        <scheme val="minor"/>
      </rPr>
      <t>műanyag</t>
    </r>
    <r>
      <rPr>
        <sz val="10"/>
        <color theme="1"/>
        <rFont val="Calibri"/>
        <family val="2"/>
        <charset val="238"/>
        <scheme val="minor"/>
      </rPr>
      <t xml:space="preserve"> ülő- és háttámlával
• fekete, bordó, szürke, kék, sötétszürke és homokszín színben
</t>
    </r>
    <r>
      <rPr>
        <b/>
        <sz val="10"/>
        <color rgb="FFC00000"/>
        <rFont val="Calibri"/>
        <family val="2"/>
        <charset val="238"/>
        <scheme val="minor"/>
      </rPr>
      <t>kárpit rátét felárral kérhető
hálós támla felárral kérhető</t>
    </r>
  </si>
  <si>
    <t>mélység:C1104:F1113</t>
  </si>
  <si>
    <t>ELENA M 2P</t>
  </si>
  <si>
    <t>ELENA M 3P</t>
  </si>
  <si>
    <t>ELENA M 4P</t>
  </si>
  <si>
    <t>Elena M 2P</t>
  </si>
  <si>
    <t>Elena M 3P</t>
  </si>
  <si>
    <t>Elena M 4P</t>
  </si>
  <si>
    <r>
      <rPr>
        <b/>
        <sz val="10"/>
        <color theme="1"/>
        <rFont val="Calibri"/>
        <family val="2"/>
        <charset val="238"/>
        <scheme val="minor"/>
      </rPr>
      <t>Ülés</t>
    </r>
    <r>
      <rPr>
        <sz val="10"/>
        <color theme="1"/>
        <rFont val="Calibri"/>
        <family val="2"/>
        <charset val="238"/>
        <scheme val="minor"/>
      </rPr>
      <t xml:space="preserve"> párnázat opció felárral a fent megnevezett termékekre.</t>
    </r>
  </si>
  <si>
    <r>
      <rPr>
        <b/>
        <sz val="10"/>
        <color theme="1"/>
        <rFont val="Calibri"/>
        <family val="2"/>
        <charset val="238"/>
        <scheme val="minor"/>
      </rPr>
      <t>Háttámla</t>
    </r>
    <r>
      <rPr>
        <sz val="10"/>
        <color theme="1"/>
        <rFont val="Calibri"/>
        <family val="2"/>
        <charset val="238"/>
        <scheme val="minor"/>
      </rPr>
      <t xml:space="preserve"> párnázat opció felárral a fent megnevezett termékekre.</t>
    </r>
  </si>
  <si>
    <r>
      <t>• rakásolható (10 db)</t>
    </r>
    <r>
      <rPr>
        <b/>
        <sz val="10"/>
        <color theme="1"/>
        <rFont val="Calibri"/>
        <family val="2"/>
        <charset val="238"/>
        <scheme val="minor"/>
      </rPr>
      <t xml:space="preserve">
• karfa nélkül
</t>
    </r>
    <r>
      <rPr>
        <b/>
        <sz val="10"/>
        <color rgb="FFC00000"/>
        <rFont val="Calibri"/>
        <family val="2"/>
        <charset val="238"/>
        <scheme val="minor"/>
      </rPr>
      <t>karfa felárral kérhető
írólap felárral kérhető</t>
    </r>
    <r>
      <rPr>
        <b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>• lábra szerelve</t>
    </r>
  </si>
  <si>
    <r>
      <t xml:space="preserve">• tárgyalószék
• porszórt (fekete) acél lábazattal és csúszásgátló talpakkal
</t>
    </r>
    <r>
      <rPr>
        <b/>
        <sz val="10"/>
        <color rgb="FFC00000"/>
        <rFont val="Calibri"/>
        <family val="2"/>
        <charset val="238"/>
        <scheme val="minor"/>
      </rPr>
      <t>króm váz felárral kérhető</t>
    </r>
    <r>
      <rPr>
        <sz val="10"/>
        <color theme="1"/>
        <rFont val="Calibri"/>
        <family val="2"/>
        <charset val="238"/>
        <scheme val="minor"/>
      </rPr>
      <t xml:space="preserve">
• kárpitozott ülőfelülettel és háttámlával</t>
    </r>
  </si>
  <si>
    <t>Króm váz, írólap és karfa opció felárral a fent megnevezett termékekre.</t>
  </si>
  <si>
    <r>
      <t xml:space="preserve">• csúszásgátló talpakkal
</t>
    </r>
    <r>
      <rPr>
        <b/>
        <sz val="10"/>
        <color rgb="FFC00000"/>
        <rFont val="Calibri"/>
        <family val="2"/>
        <charset val="238"/>
        <scheme val="minor"/>
      </rPr>
      <t>sorolóelem/sorolóléc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</si>
  <si>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t xml:space="preserve">• 25 mm-es párnázattal
</t>
    </r>
    <r>
      <rPr>
        <b/>
        <sz val="10"/>
        <color rgb="FFC00000"/>
        <rFont val="Calibri"/>
        <family val="2"/>
        <charset val="238"/>
        <scheme val="minor"/>
      </rPr>
      <t>sorolóelem/sorolóléc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</si>
  <si>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t>• várópad 2 üléssel
• kárpitozott ülő- és háttámlával
• RAL 9006 struktúr (</t>
    </r>
    <r>
      <rPr>
        <b/>
        <sz val="10"/>
        <color theme="1"/>
        <rFont val="Calibri"/>
        <family val="2"/>
        <charset val="238"/>
        <scheme val="minor"/>
      </rPr>
      <t>szürke</t>
    </r>
    <r>
      <rPr>
        <sz val="10"/>
        <color theme="1"/>
        <rFont val="Calibri"/>
        <family val="2"/>
        <charset val="238"/>
        <scheme val="minor"/>
      </rPr>
      <t>), vagy RAL 9005 (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>) epoxi porszórt acél lábazattal
• csúszásgátló állítható talpakkal</t>
    </r>
  </si>
  <si>
    <r>
      <t>• várópad 3 üléssel
• kárpitozott ülő- és háttámlával
• RAL 9006 struktúr (</t>
    </r>
    <r>
      <rPr>
        <b/>
        <sz val="10"/>
        <color theme="1"/>
        <rFont val="Calibri"/>
        <family val="2"/>
        <charset val="238"/>
        <scheme val="minor"/>
      </rPr>
      <t>szürke</t>
    </r>
    <r>
      <rPr>
        <sz val="10"/>
        <color theme="1"/>
        <rFont val="Calibri"/>
        <family val="2"/>
        <charset val="238"/>
        <scheme val="minor"/>
      </rPr>
      <t>), vagy RAL 9005 (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>) epoxi porszórt acél lábazattal
• csúszásgátló állítható talpakkal</t>
    </r>
  </si>
  <si>
    <r>
      <t>• várópad 4 üléssel
• kárpitozott ülő- és háttámlával
• RAL 9006 struktúr (</t>
    </r>
    <r>
      <rPr>
        <b/>
        <sz val="10"/>
        <color theme="1"/>
        <rFont val="Calibri"/>
        <family val="2"/>
        <charset val="238"/>
        <scheme val="minor"/>
      </rPr>
      <t>szürke</t>
    </r>
    <r>
      <rPr>
        <sz val="10"/>
        <color theme="1"/>
        <rFont val="Calibri"/>
        <family val="2"/>
        <charset val="238"/>
        <scheme val="minor"/>
      </rPr>
      <t>), vagy RAL 9005 (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) epoxi porszórt acél lábazattal
• csúszásgátló állítható talpakkal  </t>
    </r>
  </si>
  <si>
    <r>
      <rPr>
        <sz val="10"/>
        <rFont val="Calibri"/>
        <family val="2"/>
        <charset val="238"/>
        <scheme val="minor"/>
      </rPr>
      <t>• csúszásgátló talpakkal</t>
    </r>
    <r>
      <rPr>
        <b/>
        <sz val="10"/>
        <color rgb="FFC00000"/>
        <rFont val="Calibri"/>
        <family val="2"/>
        <charset val="238"/>
        <scheme val="minor"/>
      </rPr>
      <t xml:space="preserve">
sorolóelem/sorolóléc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</si>
  <si>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rPr>
        <b/>
        <sz val="10"/>
        <color rgb="FFC00000"/>
        <rFont val="Calibri"/>
        <family val="2"/>
        <charset val="238"/>
        <scheme val="minor"/>
      </rPr>
      <t>erősített váz felárral kérhető</t>
    </r>
    <r>
      <rPr>
        <sz val="10"/>
        <color theme="1"/>
        <rFont val="Calibri"/>
        <family val="2"/>
        <charset val="238"/>
        <scheme val="minor"/>
      </rPr>
      <t xml:space="preserve">
• csúszásgátló talpakkal
</t>
    </r>
    <r>
      <rPr>
        <b/>
        <sz val="10"/>
        <color rgb="FFC00000"/>
        <rFont val="Calibri"/>
        <family val="2"/>
        <charset val="238"/>
        <scheme val="minor"/>
      </rPr>
      <t>sorolóelem/sorolóléc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</si>
  <si>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t xml:space="preserve">• várópad
• </t>
    </r>
    <r>
      <rPr>
        <b/>
        <sz val="10"/>
        <color theme="1"/>
        <rFont val="Calibri"/>
        <family val="2"/>
        <charset val="238"/>
        <scheme val="minor"/>
      </rPr>
      <t>műanyag</t>
    </r>
    <r>
      <rPr>
        <sz val="10"/>
        <color theme="1"/>
        <rFont val="Calibri"/>
        <family val="2"/>
        <charset val="238"/>
        <scheme val="minor"/>
      </rPr>
      <t xml:space="preserve"> ülő- és háttámlával
• RAL 9006 struktúr (</t>
    </r>
    <r>
      <rPr>
        <b/>
        <sz val="10"/>
        <color theme="1"/>
        <rFont val="Calibri"/>
        <family val="2"/>
        <charset val="238"/>
        <scheme val="minor"/>
      </rPr>
      <t>szürke</t>
    </r>
    <r>
      <rPr>
        <sz val="10"/>
        <color theme="1"/>
        <rFont val="Calibri"/>
        <family val="2"/>
        <charset val="238"/>
        <scheme val="minor"/>
      </rPr>
      <t>), vagy RAL 9005 (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>) epoxi porszórt acél váz
•  csúszásgátló állítható talpakkal</t>
    </r>
  </si>
  <si>
    <r>
      <t xml:space="preserve">• porszórt RAL 9005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és RAL 9006 </t>
    </r>
    <r>
      <rPr>
        <b/>
        <sz val="10"/>
        <color theme="1"/>
        <rFont val="Calibri"/>
        <family val="2"/>
        <charset val="238"/>
        <scheme val="minor"/>
      </rPr>
      <t>szürke</t>
    </r>
    <r>
      <rPr>
        <sz val="10"/>
        <color theme="1"/>
        <rFont val="Calibri"/>
        <family val="2"/>
        <charset val="238"/>
        <scheme val="minor"/>
      </rPr>
      <t xml:space="preserve"> acél zártszelvény vázszerkezettel
• kárpitozott támasztó felülettel
• fékezhető görgőkkel
• lábra szerelve</t>
    </r>
  </si>
  <si>
    <r>
      <t xml:space="preserve">• kárpitozott tárgyalószék
• rakásolható (5)
•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>acél</t>
    </r>
    <r>
      <rPr>
        <sz val="10"/>
        <color theme="1"/>
        <rFont val="Calibri"/>
        <family val="2"/>
        <charset val="238"/>
        <scheme val="minor"/>
      </rPr>
      <t xml:space="preserve"> váz
</t>
    </r>
    <r>
      <rPr>
        <b/>
        <sz val="10"/>
        <color rgb="FFC00000"/>
        <rFont val="Calibri"/>
        <family val="2"/>
        <charset val="238"/>
        <scheme val="minor"/>
      </rPr>
      <t>sorolóelem felárral kérhető</t>
    </r>
    <r>
      <rPr>
        <sz val="10"/>
        <color theme="1"/>
        <rFont val="Calibri"/>
        <family val="2"/>
        <charset val="238"/>
        <scheme val="minor"/>
      </rPr>
      <t xml:space="preserve">
• csúszásgátló talpakkal
• lábra szerelve </t>
    </r>
  </si>
  <si>
    <r>
      <t xml:space="preserve">• kárpitozott tárgyalószék
• rakásolható (5)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</t>
    </r>
    <r>
      <rPr>
        <b/>
        <sz val="10"/>
        <color rgb="FFC00000"/>
        <rFont val="Calibri"/>
        <family val="2"/>
        <charset val="238"/>
        <scheme val="minor"/>
      </rPr>
      <t>sorolóelem felárral kérhető</t>
    </r>
    <r>
      <rPr>
        <sz val="10"/>
        <color theme="1"/>
        <rFont val="Calibri"/>
        <family val="2"/>
        <charset val="238"/>
        <scheme val="minor"/>
      </rPr>
      <t xml:space="preserve">
• csúszásgátló talpakkal
• lábra szerelve </t>
    </r>
  </si>
  <si>
    <r>
      <t xml:space="preserve">• kárpitozott karfás tárgyalószék 
• rakásolható (3)
• </t>
    </r>
    <r>
      <rPr>
        <b/>
        <sz val="10"/>
        <color theme="1"/>
        <rFont val="Calibri"/>
        <family val="2"/>
        <charset val="238"/>
        <scheme val="minor"/>
      </rPr>
      <t>fekete acé</t>
    </r>
    <r>
      <rPr>
        <sz val="10"/>
        <color theme="1"/>
        <rFont val="Calibri"/>
        <family val="2"/>
        <charset val="238"/>
        <scheme val="minor"/>
      </rPr>
      <t xml:space="preserve">l váz
</t>
    </r>
    <r>
      <rPr>
        <b/>
        <sz val="10"/>
        <color rgb="FFC00000"/>
        <rFont val="Calibri"/>
        <family val="2"/>
        <charset val="238"/>
        <scheme val="minor"/>
      </rPr>
      <t>sorolóelem felárral kérhető</t>
    </r>
    <r>
      <rPr>
        <sz val="10"/>
        <color theme="1"/>
        <rFont val="Calibri"/>
        <family val="2"/>
        <charset val="238"/>
        <scheme val="minor"/>
      </rPr>
      <t xml:space="preserve">
• csúszásgátló talpakkal
</t>
    </r>
    <r>
      <rPr>
        <b/>
        <sz val="10"/>
        <color rgb="FFC00000"/>
        <rFont val="Calibri"/>
        <family val="2"/>
        <charset val="238"/>
        <scheme val="minor"/>
      </rPr>
      <t>írótábla felárral kérhető</t>
    </r>
  </si>
  <si>
    <r>
      <t xml:space="preserve">• kárpitozott karfás tárgyalószék 
• rakásolható (3)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</t>
    </r>
    <r>
      <rPr>
        <b/>
        <sz val="10"/>
        <color rgb="FFC00000"/>
        <rFont val="Calibri"/>
        <family val="2"/>
        <charset val="238"/>
        <scheme val="minor"/>
      </rPr>
      <t>sorolóelem felárral kérhető</t>
    </r>
    <r>
      <rPr>
        <sz val="10"/>
        <color theme="1"/>
        <rFont val="Calibri"/>
        <family val="2"/>
        <charset val="238"/>
        <scheme val="minor"/>
      </rPr>
      <t xml:space="preserve">
• csúszásgátló talpakkal
</t>
    </r>
    <r>
      <rPr>
        <b/>
        <sz val="10"/>
        <color rgb="FFC00000"/>
        <rFont val="Calibri"/>
        <family val="2"/>
        <charset val="238"/>
        <scheme val="minor"/>
      </rPr>
      <t>írótábla felárral kérhető</t>
    </r>
  </si>
  <si>
    <r>
      <t xml:space="preserve">• kárpitozott karfás tárgyalószék
• rakásolható (3) 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</t>
    </r>
    <r>
      <rPr>
        <b/>
        <sz val="10"/>
        <color rgb="FFC00000"/>
        <rFont val="Calibri"/>
        <family val="2"/>
        <charset val="238"/>
        <scheme val="minor"/>
      </rPr>
      <t>sorolóelem felárral kérhető</t>
    </r>
    <r>
      <rPr>
        <sz val="10"/>
        <color theme="1"/>
        <rFont val="Calibri"/>
        <family val="2"/>
        <charset val="238"/>
        <scheme val="minor"/>
      </rPr>
      <t xml:space="preserve">
• csúszásgátló talpakkal
</t>
    </r>
    <r>
      <rPr>
        <b/>
        <sz val="10"/>
        <color rgb="FFC00000"/>
        <rFont val="Calibri"/>
        <family val="2"/>
        <charset val="238"/>
        <scheme val="minor"/>
      </rPr>
      <t>írótábla felárral kérhető</t>
    </r>
  </si>
  <si>
    <r>
      <t xml:space="preserve">• kárpitozott karfás tárgyalószék
• rakásolható (2)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• csúszásgátló talpakkal
• lábra szerelve</t>
    </r>
  </si>
  <si>
    <r>
      <t xml:space="preserve">• magastámlás kárpitozott karfás tárgyalószék
• rakásolható (2)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• csúszásgátló talpakkal
• lábra szerelve</t>
    </r>
  </si>
  <si>
    <r>
      <t xml:space="preserve">• magastámlás kárpitozott karfás tárgyalószék
• rakásolható (2)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szánkótalppal
• csúszásgátló talpakkal
• lábra szerelve</t>
    </r>
  </si>
  <si>
    <r>
      <t xml:space="preserve">• tárgyalószék műanyag borítású karfával
• rakásolható (5)
•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acélváz
• csúszásgátló talpakkal
• lábra szerelve</t>
    </r>
  </si>
  <si>
    <r>
      <t xml:space="preserve">• tárgyalószék
• rakásolható (2)
• ergonóm kiképzésű párnázattal
• kartámasszal
• kónusz ívelt </t>
    </r>
    <r>
      <rPr>
        <b/>
        <sz val="10"/>
        <color theme="1"/>
        <rFont val="Calibri"/>
        <family val="2"/>
        <charset val="238"/>
        <scheme val="minor"/>
      </rPr>
      <t>króm</t>
    </r>
    <r>
      <rPr>
        <sz val="10"/>
        <color theme="1"/>
        <rFont val="Calibri"/>
        <family val="2"/>
        <charset val="238"/>
        <scheme val="minor"/>
      </rPr>
      <t xml:space="preserve"> vázzal
• csúszótalpakkal</t>
    </r>
  </si>
  <si>
    <t>• fekete, kék, zöld, piros, narancs, bézs és fehér színben
• lábra szerelve</t>
  </si>
  <si>
    <t>• krómozott fémlábazatú
• unicorp bükk rétegelt palástú szék
• rakásolható (5)
• lábra szerelve</t>
  </si>
  <si>
    <t>• krómozott fémlábazatú
• unicorp bükk rétegelt palástú szék
• rakásolható (3)
• lábra szerelve</t>
  </si>
  <si>
    <t>• telekárpitozott tárgyalószék
• rakásolható (3)
• rétegelt lemez palást
• krómozott acél lábszerkezet
• lábra szerelve</t>
  </si>
  <si>
    <t>• krómozott fémlábazatú
• unicorp bükk rétegelt palástú
•rakatolható (5) és sorolható szék
• lábra szerelve</t>
  </si>
  <si>
    <r>
      <t xml:space="preserve">• tárgyalószék 
• rakásolható (10)
• 35 mm-es párnázattal
•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acél váz
</t>
    </r>
    <r>
      <rPr>
        <b/>
        <sz val="10"/>
        <color rgb="FFC00000"/>
        <rFont val="Calibri"/>
        <family val="2"/>
        <charset val="238"/>
        <scheme val="minor"/>
      </rPr>
      <t>festett váz felárral kérhető
erősített váz felárral kérhető</t>
    </r>
  </si>
  <si>
    <r>
      <t xml:space="preserve">• tárgyalószék
• rakásolható (5)
• RAL 9005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acél váz
</t>
    </r>
    <r>
      <rPr>
        <b/>
        <sz val="10"/>
        <color rgb="FFC00000"/>
        <rFont val="Calibri"/>
        <family val="2"/>
        <charset val="238"/>
        <scheme val="minor"/>
      </rPr>
      <t xml:space="preserve">festett váz felárral kérhető
erősített váz felárral kérhető
</t>
    </r>
    <r>
      <rPr>
        <sz val="10"/>
        <color theme="1"/>
        <rFont val="Calibri"/>
        <family val="2"/>
        <charset val="238"/>
        <scheme val="minor"/>
      </rPr>
      <t>• csúszásgátló talpakkal</t>
    </r>
  </si>
  <si>
    <r>
      <t xml:space="preserve">• tárgyalószék karfával
</t>
    </r>
    <r>
      <rPr>
        <b/>
        <sz val="10"/>
        <color rgb="FFC00000"/>
        <rFont val="Calibri"/>
        <family val="2"/>
        <charset val="238"/>
        <scheme val="minor"/>
      </rPr>
      <t>írótábla felárral kérhető</t>
    </r>
    <r>
      <rPr>
        <sz val="10"/>
        <color theme="1"/>
        <rFont val="Calibri"/>
        <family val="2"/>
        <charset val="238"/>
        <scheme val="minor"/>
      </rPr>
      <t xml:space="preserve">
• rakásolható (3)
• RAL 9005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acél váz
</t>
    </r>
    <r>
      <rPr>
        <b/>
        <sz val="10"/>
        <color rgb="FFC00000"/>
        <rFont val="Calibri"/>
        <family val="2"/>
        <charset val="238"/>
        <scheme val="minor"/>
      </rPr>
      <t>festett váz felárral kérhető
erősített váz felárral kérhető</t>
    </r>
  </si>
  <si>
    <r>
      <t xml:space="preserve">• tárgyalószék
• rakásolható (10)
• </t>
    </r>
    <r>
      <rPr>
        <b/>
        <sz val="10"/>
        <color theme="1"/>
        <rFont val="Calibri"/>
        <family val="2"/>
        <charset val="238"/>
        <scheme val="minor"/>
      </rPr>
      <t>műanyag</t>
    </r>
    <r>
      <rPr>
        <sz val="10"/>
        <color theme="1"/>
        <rFont val="Calibri"/>
        <family val="2"/>
        <charset val="238"/>
        <scheme val="minor"/>
      </rPr>
      <t xml:space="preserve"> ülő- és hátlappal
• </t>
    </r>
    <r>
      <rPr>
        <b/>
        <sz val="10"/>
        <color theme="1"/>
        <rFont val="Calibri"/>
        <family val="2"/>
        <charset val="238"/>
        <scheme val="minor"/>
      </rPr>
      <t>króm</t>
    </r>
    <r>
      <rPr>
        <sz val="10"/>
        <color theme="1"/>
        <rFont val="Calibri"/>
        <family val="2"/>
        <charset val="238"/>
        <scheme val="minor"/>
      </rPr>
      <t xml:space="preserve"> vagy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porfestett acél lábazattal
</t>
    </r>
    <r>
      <rPr>
        <b/>
        <sz val="10"/>
        <color rgb="FFC00000"/>
        <rFont val="Calibri"/>
        <family val="2"/>
        <charset val="238"/>
        <scheme val="minor"/>
      </rPr>
      <t>festett váz felárral kérhető</t>
    </r>
  </si>
  <si>
    <r>
      <rPr>
        <b/>
        <sz val="10"/>
        <color rgb="FFC00000"/>
        <rFont val="Calibri"/>
        <family val="2"/>
        <charset val="238"/>
        <scheme val="minor"/>
      </rPr>
      <t>erősített váz felárral kérhető</t>
    </r>
    <r>
      <rPr>
        <sz val="10"/>
        <rFont val="Calibri"/>
        <family val="2"/>
        <charset val="238"/>
        <scheme val="minor"/>
      </rPr>
      <t xml:space="preserve">
• csúszásgátló talpakkal</t>
    </r>
    <r>
      <rPr>
        <b/>
        <sz val="10"/>
        <color rgb="FFC00000"/>
        <rFont val="Calibri"/>
        <family val="2"/>
        <charset val="238"/>
        <scheme val="minor"/>
      </rPr>
      <t xml:space="preserve">
sorolóelem/sorolóléc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</si>
  <si>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rPr>
        <b/>
        <sz val="10"/>
        <color rgb="FFC00000"/>
        <rFont val="Calibri"/>
        <family val="2"/>
        <charset val="238"/>
        <scheme val="minor"/>
      </rPr>
      <t>festett váz felárral kérhető
erősített váz felárral kérhető</t>
    </r>
    <r>
      <rPr>
        <sz val="10"/>
        <color theme="1"/>
        <rFont val="Calibri"/>
        <family val="2"/>
        <charset val="238"/>
        <scheme val="minor"/>
      </rPr>
      <t xml:space="preserve">
• csúszásgátló talpakkal
</t>
    </r>
    <r>
      <rPr>
        <b/>
        <sz val="10"/>
        <color rgb="FFC00000"/>
        <rFont val="Calibri"/>
        <family val="2"/>
        <charset val="238"/>
        <scheme val="minor"/>
      </rPr>
      <t>sorolóelem/sorolóléc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</si>
  <si>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t xml:space="preserve">• tárgyalószék
• rakásolható (10)
• natúr lakkozott </t>
    </r>
    <r>
      <rPr>
        <b/>
        <sz val="10"/>
        <color theme="1"/>
        <rFont val="Calibri"/>
        <family val="2"/>
        <charset val="238"/>
        <scheme val="minor"/>
      </rPr>
      <t>fa</t>
    </r>
    <r>
      <rPr>
        <sz val="10"/>
        <color theme="1"/>
        <rFont val="Calibri"/>
        <family val="2"/>
        <charset val="238"/>
        <scheme val="minor"/>
      </rPr>
      <t xml:space="preserve"> ülő- és hátlappal
• RAL 9005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acél váz
</t>
    </r>
    <r>
      <rPr>
        <b/>
        <sz val="10"/>
        <color rgb="FFC00000"/>
        <rFont val="Calibri"/>
        <family val="2"/>
        <charset val="238"/>
        <scheme val="minor"/>
      </rPr>
      <t>festett váz felárral kérhető</t>
    </r>
  </si>
  <si>
    <r>
      <t xml:space="preserve">• tárgyalószék karfával
</t>
    </r>
    <r>
      <rPr>
        <b/>
        <sz val="10"/>
        <color rgb="FFC00000"/>
        <rFont val="Calibri"/>
        <family val="2"/>
        <charset val="238"/>
        <scheme val="minor"/>
      </rPr>
      <t>írótábla felárral kérhető</t>
    </r>
    <r>
      <rPr>
        <sz val="10"/>
        <color theme="1"/>
        <rFont val="Calibri"/>
        <family val="2"/>
        <charset val="238"/>
        <scheme val="minor"/>
      </rPr>
      <t xml:space="preserve">
• rakásolható (3)
• natúr idompréselt </t>
    </r>
    <r>
      <rPr>
        <b/>
        <sz val="10"/>
        <color theme="1"/>
        <rFont val="Calibri"/>
        <family val="2"/>
        <charset val="238"/>
        <scheme val="minor"/>
      </rPr>
      <t>fa</t>
    </r>
    <r>
      <rPr>
        <sz val="10"/>
        <color theme="1"/>
        <rFont val="Calibri"/>
        <family val="2"/>
        <charset val="238"/>
        <scheme val="minor"/>
      </rPr>
      <t xml:space="preserve"> ülő- és hátlappal
• krómacél váz</t>
    </r>
  </si>
  <si>
    <r>
      <rPr>
        <b/>
        <sz val="10"/>
        <color rgb="FFC00000"/>
        <rFont val="Calibri"/>
        <family val="2"/>
        <charset val="238"/>
        <scheme val="minor"/>
      </rPr>
      <t>festett váz felárral kérhető
erősített váz felárral kérhető</t>
    </r>
    <r>
      <rPr>
        <sz val="10"/>
        <color theme="1"/>
        <rFont val="Calibri"/>
        <family val="2"/>
        <charset val="238"/>
        <scheme val="minor"/>
      </rPr>
      <t xml:space="preserve">
• csúszásgátló talpakkal
• lábra szerelve</t>
    </r>
  </si>
  <si>
    <r>
      <t xml:space="preserve">• tárgyalószék karfával
</t>
    </r>
    <r>
      <rPr>
        <b/>
        <sz val="10"/>
        <color rgb="FFC00000"/>
        <rFont val="Calibri"/>
        <family val="2"/>
        <charset val="238"/>
        <scheme val="minor"/>
      </rPr>
      <t>írótábla felárral kérhető</t>
    </r>
    <r>
      <rPr>
        <sz val="10"/>
        <color theme="1"/>
        <rFont val="Calibri"/>
        <family val="2"/>
        <charset val="238"/>
        <scheme val="minor"/>
      </rPr>
      <t xml:space="preserve">
• rakásolható (3)
• natúr idompréselt </t>
    </r>
    <r>
      <rPr>
        <b/>
        <sz val="10"/>
        <color theme="1"/>
        <rFont val="Calibri"/>
        <family val="2"/>
        <charset val="238"/>
        <scheme val="minor"/>
      </rPr>
      <t>fa</t>
    </r>
    <r>
      <rPr>
        <sz val="10"/>
        <color theme="1"/>
        <rFont val="Calibri"/>
        <family val="2"/>
        <charset val="238"/>
        <scheme val="minor"/>
      </rPr>
      <t xml:space="preserve"> ülő- és hátlappal
• RAL 9005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acél váz</t>
    </r>
  </si>
  <si>
    <t>• rakásolható (3) hajlított bükk favázas szék
• kárpitozott ülő és hát felületekkel
• lábra szerelve</t>
  </si>
  <si>
    <t>• rakásolható (3) hajlított bükk karfás favázas szék
• kárpitozott ülő és hát felületekkel
• lábra szerelve</t>
  </si>
  <si>
    <r>
      <t xml:space="preserve">• karfás tárgyaló fotel
• rakásolható (3)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vázzal és teljes kárpitozott korpusszal
• lábra szerelve</t>
    </r>
  </si>
  <si>
    <r>
      <t xml:space="preserve">• fa karfa rátétes </t>
    </r>
    <r>
      <rPr>
        <b/>
        <sz val="10"/>
        <color theme="1"/>
        <rFont val="Calibri"/>
        <family val="2"/>
        <charset val="238"/>
        <scheme val="minor"/>
      </rPr>
      <t>(Linea pác színekben)</t>
    </r>
    <r>
      <rPr>
        <sz val="10"/>
        <color theme="1"/>
        <rFont val="Calibri"/>
        <family val="2"/>
        <charset val="238"/>
        <scheme val="minor"/>
      </rPr>
      <t xml:space="preserve"> tárgyaló fotel
• rakásolható (3)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vázzal és teljes kárpitozott korpusszal
• lábra szerelve</t>
    </r>
  </si>
  <si>
    <r>
      <t xml:space="preserve">• króm karfa kárpitazonos rátéttel
• 5-ágú polírozott </t>
    </r>
    <r>
      <rPr>
        <b/>
        <sz val="10"/>
        <color theme="1"/>
        <rFont val="Calibri"/>
        <family val="2"/>
        <charset val="238"/>
        <scheme val="minor"/>
      </rPr>
      <t>aluminium lábcsillag</t>
    </r>
    <r>
      <rPr>
        <sz val="10"/>
        <color theme="1"/>
        <rFont val="Calibri"/>
        <family val="2"/>
        <charset val="238"/>
        <scheme val="minor"/>
      </rPr>
      <t xml:space="preserve"> soft parketta görgőkkel
• lábra szerelve</t>
    </r>
  </si>
  <si>
    <r>
      <t xml:space="preserve">• vezetői tárgyalófotel
• csúszótalpas </t>
    </r>
    <r>
      <rPr>
        <b/>
        <sz val="10"/>
        <color theme="1"/>
        <rFont val="Calibri"/>
        <family val="2"/>
        <charset val="238"/>
        <scheme val="minor"/>
      </rPr>
      <t>króm</t>
    </r>
    <r>
      <rPr>
        <sz val="10"/>
        <color theme="1"/>
        <rFont val="Calibri"/>
        <family val="2"/>
        <charset val="238"/>
        <scheme val="minor"/>
      </rPr>
      <t xml:space="preserve"> vázzal
• a karfa kárpitazonos rátéttel ellátva
• lábra szerelve</t>
    </r>
  </si>
  <si>
    <r>
      <t xml:space="preserve">• króm karfa
• 5-ágú polírozott </t>
    </r>
    <r>
      <rPr>
        <b/>
        <sz val="10"/>
        <color theme="1"/>
        <rFont val="Calibri"/>
        <family val="2"/>
        <charset val="238"/>
        <scheme val="minor"/>
      </rPr>
      <t>aluminium lábcsillag</t>
    </r>
    <r>
      <rPr>
        <sz val="10"/>
        <color theme="1"/>
        <rFont val="Calibri"/>
        <family val="2"/>
        <charset val="238"/>
        <scheme val="minor"/>
      </rPr>
      <t xml:space="preserve"> és soft parketta görgőkkel
• lábra szerelve</t>
    </r>
  </si>
  <si>
    <r>
      <t xml:space="preserve">• vezetői tárgyalófotel
• csúszótalpas </t>
    </r>
    <r>
      <rPr>
        <b/>
        <sz val="10"/>
        <color theme="1"/>
        <rFont val="Calibri"/>
        <family val="2"/>
        <charset val="238"/>
        <scheme val="minor"/>
      </rPr>
      <t>króm</t>
    </r>
    <r>
      <rPr>
        <sz val="10"/>
        <color theme="1"/>
        <rFont val="Calibri"/>
        <family val="2"/>
        <charset val="238"/>
        <scheme val="minor"/>
      </rPr>
      <t xml:space="preserve"> vázzal
• lábra szerelve</t>
    </r>
  </si>
  <si>
    <r>
      <t xml:space="preserve">• vezetői tárgyalófotel
• </t>
    </r>
    <r>
      <rPr>
        <b/>
        <sz val="10"/>
        <color theme="1"/>
        <rFont val="Calibri"/>
        <family val="2"/>
        <charset val="238"/>
        <scheme val="minor"/>
      </rPr>
      <t>fa</t>
    </r>
    <r>
      <rPr>
        <sz val="10"/>
        <color theme="1"/>
        <rFont val="Calibri"/>
        <family val="2"/>
        <charset val="238"/>
        <scheme val="minor"/>
      </rPr>
      <t xml:space="preserve"> szánkótalppal
• lábra szerelve</t>
    </r>
  </si>
  <si>
    <r>
      <t xml:space="preserve">• gázlifttel
• fa karfával
•  5-ágú </t>
    </r>
    <r>
      <rPr>
        <b/>
        <sz val="10"/>
        <color theme="1"/>
        <rFont val="Calibri"/>
        <family val="2"/>
        <charset val="238"/>
        <scheme val="minor"/>
      </rPr>
      <t>fa lábcsillaggal</t>
    </r>
    <r>
      <rPr>
        <sz val="10"/>
        <color theme="1"/>
        <rFont val="Calibri"/>
        <family val="2"/>
        <charset val="238"/>
        <scheme val="minor"/>
      </rPr>
      <t xml:space="preserve"> és görgőkkel
• lábra szerelve</t>
    </r>
  </si>
  <si>
    <r>
      <t xml:space="preserve">• magastámlás kárpitozott karfás tárgyalószék
• rakásolható (5)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szánkótalppal
• csúszásgátló talpakkal
• lábra szerelve</t>
    </r>
  </si>
  <si>
    <r>
      <t xml:space="preserve">• magastámlás kárpitozott karfás tárgyalószék
• rakásolható (5)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• csúszásgátló talpakkal
• lábra szerelve</t>
    </r>
  </si>
  <si>
    <r>
      <t xml:space="preserve">• gázliftes magasság szabályzó
• króm karfa kárpitazonos rátéttel
• 5-ágú polírozott </t>
    </r>
    <r>
      <rPr>
        <b/>
        <sz val="10"/>
        <color theme="1"/>
        <rFont val="Calibri"/>
        <family val="2"/>
        <charset val="238"/>
        <scheme val="minor"/>
      </rPr>
      <t>aluminium lábcsillag</t>
    </r>
    <r>
      <rPr>
        <sz val="10"/>
        <color theme="1"/>
        <rFont val="Calibri"/>
        <family val="2"/>
        <charset val="238"/>
        <scheme val="minor"/>
      </rPr>
      <t xml:space="preserve"> soft parketta görgőkkel
• lábra szerelve</t>
    </r>
  </si>
  <si>
    <r>
      <t xml:space="preserve">• pácolt fa karfa
• 5-ágú </t>
    </r>
    <r>
      <rPr>
        <b/>
        <sz val="10"/>
        <color theme="1"/>
        <rFont val="Calibri"/>
        <family val="2"/>
        <charset val="238"/>
        <scheme val="minor"/>
      </rPr>
      <t>fa lábcsillagga</t>
    </r>
    <r>
      <rPr>
        <sz val="10"/>
        <color theme="1"/>
        <rFont val="Calibri"/>
        <family val="2"/>
        <charset val="238"/>
        <scheme val="minor"/>
      </rPr>
      <t>l és görgőkkel
• lábra szerelve</t>
    </r>
  </si>
  <si>
    <r>
      <t xml:space="preserve">• gázliftes magasság szabályzó
• pácolt fa karfa
• 5-ágú </t>
    </r>
    <r>
      <rPr>
        <b/>
        <sz val="10"/>
        <color theme="1"/>
        <rFont val="Calibri"/>
        <family val="2"/>
        <charset val="238"/>
        <scheme val="minor"/>
      </rPr>
      <t>fa lábcsillaggal</t>
    </r>
    <r>
      <rPr>
        <sz val="10"/>
        <color theme="1"/>
        <rFont val="Calibri"/>
        <family val="2"/>
        <charset val="238"/>
        <scheme val="minor"/>
      </rPr>
      <t xml:space="preserve"> és görgőkkel
• lábra szerelve</t>
    </r>
  </si>
  <si>
    <r>
      <t xml:space="preserve">• fa karfával
• 5-ágú </t>
    </r>
    <r>
      <rPr>
        <b/>
        <sz val="10"/>
        <color theme="1"/>
        <rFont val="Calibri"/>
        <family val="2"/>
        <charset val="238"/>
        <scheme val="minor"/>
      </rPr>
      <t xml:space="preserve">fa lábcsillaggal </t>
    </r>
    <r>
      <rPr>
        <sz val="10"/>
        <color theme="1"/>
        <rFont val="Calibri"/>
        <family val="2"/>
        <charset val="238"/>
        <scheme val="minor"/>
      </rPr>
      <t>és görgőkkel
• lábra szerelve</t>
    </r>
  </si>
  <si>
    <r>
      <t xml:space="preserve">• gázlift
• fa karfával
• 5-ágú </t>
    </r>
    <r>
      <rPr>
        <b/>
        <sz val="10"/>
        <color theme="1"/>
        <rFont val="Calibri"/>
        <family val="2"/>
        <charset val="238"/>
        <scheme val="minor"/>
      </rPr>
      <t>fa lábcsillaggal</t>
    </r>
    <r>
      <rPr>
        <sz val="10"/>
        <color theme="1"/>
        <rFont val="Calibri"/>
        <family val="2"/>
        <charset val="238"/>
        <scheme val="minor"/>
      </rPr>
      <t xml:space="preserve"> és görgőkkel
• lábra szerelve</t>
    </r>
  </si>
  <si>
    <r>
      <t>• gázlifttel
• fa karfával
•  5-ágú</t>
    </r>
    <r>
      <rPr>
        <b/>
        <sz val="10"/>
        <color theme="1"/>
        <rFont val="Calibri"/>
        <family val="2"/>
        <charset val="238"/>
        <scheme val="minor"/>
      </rPr>
      <t xml:space="preserve"> fa lábcsillaggal</t>
    </r>
    <r>
      <rPr>
        <sz val="10"/>
        <color theme="1"/>
        <rFont val="Calibri"/>
        <family val="2"/>
        <charset val="238"/>
        <scheme val="minor"/>
      </rPr>
      <t xml:space="preserve"> és görgőkkel
• lábra szerelve</t>
    </r>
  </si>
  <si>
    <r>
      <t xml:space="preserve">• 5-ágú </t>
    </r>
    <r>
      <rPr>
        <b/>
        <sz val="10"/>
        <color theme="1"/>
        <rFont val="Calibri"/>
        <family val="2"/>
        <charset val="238"/>
        <scheme val="minor"/>
      </rPr>
      <t>fa lábcsillaggal</t>
    </r>
    <r>
      <rPr>
        <sz val="10"/>
        <color theme="1"/>
        <rFont val="Calibri"/>
        <family val="2"/>
        <charset val="238"/>
        <scheme val="minor"/>
      </rPr>
      <t xml:space="preserve"> és görgőkkel
• lábra szerelve</t>
    </r>
  </si>
  <si>
    <r>
      <t xml:space="preserve">• állítható ülésmélységgel
• gázrugós magasságállítóval
• polírozott </t>
    </r>
    <r>
      <rPr>
        <b/>
        <sz val="10"/>
        <color theme="1"/>
        <rFont val="Calibri"/>
        <family val="2"/>
        <charset val="238"/>
        <scheme val="minor"/>
      </rPr>
      <t>aluminium lábcsillaggal</t>
    </r>
    <r>
      <rPr>
        <sz val="10"/>
        <color theme="1"/>
        <rFont val="Calibri"/>
        <family val="2"/>
        <charset val="238"/>
        <scheme val="minor"/>
      </rPr>
      <t xml:space="preserve"> és soft görgőkkel
• króm acél szerkezetű 4 irányba állítható karfával</t>
    </r>
  </si>
  <si>
    <r>
      <t xml:space="preserve">• állítható ülésmélységgel
• gázrugós magasságállítóval
• 5-ágú </t>
    </r>
    <r>
      <rPr>
        <b/>
        <sz val="10"/>
        <color theme="1"/>
        <rFont val="Calibri"/>
        <family val="2"/>
        <charset val="238"/>
        <scheme val="minor"/>
      </rPr>
      <t>fekete lábcsillaggal</t>
    </r>
    <r>
      <rPr>
        <sz val="10"/>
        <color theme="1"/>
        <rFont val="Calibri"/>
        <family val="2"/>
        <charset val="238"/>
        <scheme val="minor"/>
      </rPr>
      <t xml:space="preserve"> és soft ikergörgőkkel
• króm acél szerkezetű 4 irányba állítható karfával</t>
    </r>
  </si>
  <si>
    <r>
      <t xml:space="preserve">• vezetői tárgyalófotel
•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szánkótalppal és csúszótalpakkal
• lábra szerelve</t>
    </r>
  </si>
  <si>
    <r>
      <t xml:space="preserve">• tárgyalószék
• rakásolható (5)
• műanyag egybeöntött kagylóüléssel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lábazattal és csúszásgátló talpakkal</t>
    </r>
  </si>
  <si>
    <t>EXTRA FOTEL MOZGATÓ</t>
  </si>
  <si>
    <r>
      <t xml:space="preserve">• unicorp bükk rétegelt palástú pad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lábazattal és fekete áthidalóval
• csúszásgátló talpakkal
• lábra szerelve </t>
    </r>
  </si>
  <si>
    <t>Az árak a tetőlap nélküli asztalvázakra vonatkoznak!
Min. 150 cm asztallaphoz használható!</t>
  </si>
  <si>
    <t>EXE WOOD VASALAT</t>
  </si>
  <si>
    <t>Exe Wood vasalat</t>
  </si>
  <si>
    <t>Exe Wood faburkolat</t>
  </si>
  <si>
    <t>EXE WOOD FABURKOLAT</t>
  </si>
  <si>
    <r>
      <t xml:space="preserve">• magastámlás forgószék
• up&amp;down háttámla magasságállítási lehetőséggel
</t>
    </r>
    <r>
      <rPr>
        <b/>
        <sz val="10"/>
        <color rgb="FFC00000"/>
        <rFont val="Calibri"/>
        <family val="2"/>
        <charset val="238"/>
        <scheme val="minor"/>
      </rPr>
      <t>ülésmélység állítás felárral</t>
    </r>
    <r>
      <rPr>
        <sz val="10"/>
        <color theme="1"/>
        <rFont val="Calibri"/>
        <family val="2"/>
        <charset val="238"/>
        <scheme val="minor"/>
      </rPr>
      <t xml:space="preserve">
• üléslap-támla szabadon mozgató 3 karos mechanikával</t>
    </r>
  </si>
  <si>
    <r>
      <t xml:space="preserve">• tárgyalószék karfával
</t>
    </r>
    <r>
      <rPr>
        <b/>
        <sz val="10"/>
        <color rgb="FFC00000"/>
        <rFont val="Calibri"/>
        <family val="2"/>
        <charset val="238"/>
        <scheme val="minor"/>
      </rPr>
      <t>írótábla felárral kérhető</t>
    </r>
    <r>
      <rPr>
        <sz val="10"/>
        <color theme="1"/>
        <rFont val="Calibri"/>
        <family val="2"/>
        <charset val="238"/>
        <scheme val="minor"/>
      </rPr>
      <t xml:space="preserve">
• rakásolható (3)
• </t>
    </r>
    <r>
      <rPr>
        <b/>
        <sz val="10"/>
        <color theme="1"/>
        <rFont val="Calibri"/>
        <family val="2"/>
        <charset val="238"/>
        <scheme val="minor"/>
      </rPr>
      <t>műanyag</t>
    </r>
    <r>
      <rPr>
        <sz val="10"/>
        <color theme="1"/>
        <rFont val="Calibri"/>
        <family val="2"/>
        <charset val="238"/>
        <scheme val="minor"/>
      </rPr>
      <t xml:space="preserve"> ülő- és hátlappal
• króm vagy fekete porfestett acél lábazattal</t>
    </r>
  </si>
  <si>
    <r>
      <t>• várópad
• fa ülő- és háttámlával
• RAL 9006 struktúr (</t>
    </r>
    <r>
      <rPr>
        <b/>
        <sz val="10"/>
        <color theme="1"/>
        <rFont val="Calibri"/>
        <family val="2"/>
        <charset val="238"/>
        <scheme val="minor"/>
      </rPr>
      <t>szürke</t>
    </r>
    <r>
      <rPr>
        <sz val="10"/>
        <color theme="1"/>
        <rFont val="Calibri"/>
        <family val="2"/>
        <charset val="238"/>
        <scheme val="minor"/>
      </rPr>
      <t>), vagy RAL 9005 (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>) epoxi porszórt acél lábazattal
• csúszásgátló állítható talpakkal</t>
    </r>
  </si>
  <si>
    <t>Összeszerelés felár vasalattal / garnitúra</t>
  </si>
  <si>
    <r>
      <t xml:space="preserve">• gázrugós magasságállítóval
• 5-ágú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lábcsillaggal
• normál görgővel
</t>
    </r>
    <r>
      <rPr>
        <b/>
        <sz val="10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</si>
  <si>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t xml:space="preserve">• gázrugós magasságállítóval
• 5-ágú </t>
    </r>
    <r>
      <rPr>
        <b/>
        <sz val="10"/>
        <color theme="1"/>
        <rFont val="Calibri"/>
        <family val="2"/>
        <charset val="238"/>
        <scheme val="minor"/>
      </rPr>
      <t>polírozott aluminium lábcsillaggal</t>
    </r>
    <r>
      <rPr>
        <sz val="10"/>
        <color theme="1"/>
        <rFont val="Calibri"/>
        <family val="2"/>
        <charset val="238"/>
        <scheme val="minor"/>
      </rPr>
      <t xml:space="preserve">, normál görgővel
</t>
    </r>
    <r>
      <rPr>
        <b/>
        <sz val="10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</si>
  <si>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t>• magastámlás forgószék
• nornál 45 mm-es párnázattal
• 5 ágú lábcsillaggal és normál görgővel
• gázlifttel</t>
  </si>
  <si>
    <r>
      <t xml:space="preserve">• 5 ágú fekete lábcsillaggal és normál görgővel
</t>
    </r>
    <r>
      <rPr>
        <b/>
        <sz val="10"/>
        <color theme="1"/>
        <rFont val="Calibri"/>
        <family val="2"/>
        <charset val="238"/>
        <scheme val="minor"/>
      </rPr>
      <t>• karfa nélkül</t>
    </r>
    <r>
      <rPr>
        <b/>
        <sz val="10"/>
        <color rgb="FFC00000"/>
        <rFont val="Calibri"/>
        <family val="2"/>
        <charset val="238"/>
        <scheme val="minor"/>
      </rPr>
      <t xml:space="preserve">
karfa felárral kérhető
</t>
    </r>
    <r>
      <rPr>
        <sz val="10"/>
        <color theme="1"/>
        <rFont val="Calibri"/>
        <family val="2"/>
        <charset val="238"/>
        <scheme val="minor"/>
      </rPr>
      <t>• dobozban</t>
    </r>
  </si>
  <si>
    <r>
      <t xml:space="preserve">• tárgyalószék karfával
• rakásolható (2)
• </t>
    </r>
    <r>
      <rPr>
        <b/>
        <sz val="10"/>
        <color theme="1"/>
        <rFont val="Calibri"/>
        <family val="2"/>
        <charset val="238"/>
        <scheme val="minor"/>
      </rPr>
      <t>fekete</t>
    </r>
    <r>
      <rPr>
        <sz val="10"/>
        <color theme="1"/>
        <rFont val="Calibri"/>
        <family val="2"/>
        <charset val="238"/>
        <scheme val="minor"/>
      </rPr>
      <t xml:space="preserve"> acél lábazattal
• csúszásgátló talpakkal
• lábra szerelve</t>
    </r>
  </si>
  <si>
    <t>• fékezhető görgőkkel
• lábra szerelve</t>
  </si>
  <si>
    <r>
      <t xml:space="preserve">• tömör bükk görgős térdeplőszék
• esztergált körkeresztmetszetű </t>
    </r>
    <r>
      <rPr>
        <b/>
        <sz val="10"/>
        <color theme="1"/>
        <rFont val="Calibri"/>
        <family val="2"/>
        <charset val="238"/>
        <scheme val="minor"/>
      </rPr>
      <t>fa</t>
    </r>
    <r>
      <rPr>
        <sz val="10"/>
        <color theme="1"/>
        <rFont val="Calibri"/>
        <family val="2"/>
        <charset val="238"/>
        <scheme val="minor"/>
      </rPr>
      <t xml:space="preserve"> vázszerkezettel </t>
    </r>
    <r>
      <rPr>
        <b/>
        <sz val="10"/>
        <color theme="1"/>
        <rFont val="Calibri"/>
        <family val="2"/>
        <charset val="238"/>
        <scheme val="minor"/>
      </rPr>
      <t>(Linea pác színekben)</t>
    </r>
    <r>
      <rPr>
        <sz val="10"/>
        <color theme="1"/>
        <rFont val="Calibri"/>
        <family val="2"/>
        <charset val="238"/>
        <scheme val="minor"/>
      </rPr>
      <t xml:space="preserve">
• kárpitozott támasztó  felülettel</t>
    </r>
  </si>
  <si>
    <t>ISO COLORPLAST MŰANYAG SZÍNEK</t>
  </si>
  <si>
    <t>Iso Colorplast műanyag színek</t>
  </si>
  <si>
    <t>Külön megvásárolható alkatrész a termékekhez.</t>
  </si>
  <si>
    <t>Külön megvásárolható alkatrész a termékekhez.
LINEA PÁC SZÍNEKBEN!</t>
  </si>
  <si>
    <t>Külön megvásárolható szövet a termékekhez.</t>
  </si>
  <si>
    <t>• csúszásgátló talpakkal
• lábra szerelve</t>
  </si>
  <si>
    <r>
      <rPr>
        <b/>
        <sz val="10"/>
        <color rgb="FFC00000"/>
        <rFont val="Calibri"/>
        <family val="2"/>
        <charset val="238"/>
        <scheme val="minor"/>
      </rPr>
      <t>sorolóelem/sorolóléc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</si>
  <si>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r>
      <t xml:space="preserve">• tárgyalószék
• rakásolható (10)
• natúr lakkozott </t>
    </r>
    <r>
      <rPr>
        <b/>
        <sz val="10"/>
        <color theme="1"/>
        <rFont val="Calibri"/>
        <family val="2"/>
        <charset val="238"/>
        <scheme val="minor"/>
      </rPr>
      <t>fa</t>
    </r>
    <r>
      <rPr>
        <sz val="10"/>
        <color theme="1"/>
        <rFont val="Calibri"/>
        <family val="2"/>
        <charset val="238"/>
        <scheme val="minor"/>
      </rPr>
      <t xml:space="preserve"> ülő- és hátlappal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• csúszásgátló talpakkal</t>
    </r>
  </si>
  <si>
    <r>
      <t xml:space="preserve">• tárgyalószék karfával
</t>
    </r>
    <r>
      <rPr>
        <b/>
        <sz val="10"/>
        <color rgb="FFC00000"/>
        <rFont val="Calibri"/>
        <family val="2"/>
        <charset val="238"/>
        <scheme val="minor"/>
      </rPr>
      <t xml:space="preserve">írótábla felárral kérhető
</t>
    </r>
    <r>
      <rPr>
        <sz val="10"/>
        <rFont val="Calibri"/>
        <family val="2"/>
        <charset val="238"/>
        <scheme val="minor"/>
      </rPr>
      <t>• rakásolható (3)</t>
    </r>
    <r>
      <rPr>
        <sz val="10"/>
        <color theme="1"/>
        <rFont val="Calibri"/>
        <family val="2"/>
        <charset val="238"/>
        <scheme val="minor"/>
      </rPr>
      <t xml:space="preserve">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• csúszásgátló talpakkal</t>
    </r>
  </si>
  <si>
    <r>
      <t xml:space="preserve">• tárgyalószék
• rakásolható (5)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• csúszásgátló talpakkal
• 25 mm-es párnázattal</t>
    </r>
  </si>
  <si>
    <r>
      <t xml:space="preserve">• tárgyalószék
• rakásolható (10)
• 35 mm-es párnázattal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váz
• csúszásgátló talpakkal</t>
    </r>
  </si>
  <si>
    <r>
      <rPr>
        <b/>
        <sz val="10"/>
        <color rgb="FFC00000"/>
        <rFont val="Calibri"/>
        <family val="2"/>
        <charset val="238"/>
        <scheme val="minor"/>
      </rPr>
      <t>hálós támla felárral kérhető</t>
    </r>
    <r>
      <rPr>
        <sz val="10"/>
        <color theme="1"/>
        <rFont val="Calibri"/>
        <family val="2"/>
        <charset val="238"/>
        <scheme val="minor"/>
      </rPr>
      <t xml:space="preserve">
• króm vagy porfestett fekete acél lábazattal
</t>
    </r>
    <r>
      <rPr>
        <b/>
        <sz val="10"/>
        <color rgb="FFC00000"/>
        <rFont val="Calibri"/>
        <family val="2"/>
        <charset val="238"/>
        <scheme val="minor"/>
      </rPr>
      <t>karfa felárral kérhető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b/>
        <sz val="10"/>
        <color rgb="FFC00000"/>
        <rFont val="Calibri"/>
        <family val="2"/>
        <charset val="238"/>
        <scheme val="minor"/>
      </rPr>
      <t>sorolóelem felárral kérhető</t>
    </r>
    <r>
      <rPr>
        <sz val="10"/>
        <color theme="1"/>
        <rFont val="Calibri"/>
        <family val="2"/>
        <charset val="238"/>
        <scheme val="minor"/>
      </rPr>
      <t xml:space="preserve">
• lábra szerelve</t>
    </r>
  </si>
  <si>
    <t>TEHERBÍRÁS</t>
  </si>
  <si>
    <t>GARANCIA</t>
  </si>
  <si>
    <t>RAKÁSOLHATÓ</t>
  </si>
  <si>
    <t>Renna műbőr</t>
  </si>
  <si>
    <t xml:space="preserve">Fekete bőr </t>
  </si>
  <si>
    <t>Színes bőr</t>
  </si>
  <si>
    <t>PÁC</t>
  </si>
  <si>
    <t>LINEA PÁC SZÍNEKKEL</t>
  </si>
  <si>
    <r>
      <rPr>
        <b/>
        <sz val="10"/>
        <color theme="1"/>
        <rFont val="Calibri"/>
        <family val="2"/>
        <charset val="238"/>
        <scheme val="minor"/>
      </rPr>
      <t xml:space="preserve">• poliuretán karfával
</t>
    </r>
    <r>
      <rPr>
        <b/>
        <sz val="10"/>
        <color rgb="FFC00000"/>
        <rFont val="Calibri"/>
        <family val="2"/>
        <charset val="238"/>
        <scheme val="minor"/>
      </rPr>
      <t xml:space="preserve"> felárral kárpitbetétezhető</t>
    </r>
    <r>
      <rPr>
        <b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>• 5-ágú lábcsillaggal és görgőkkel
• lábra szerelve</t>
    </r>
  </si>
  <si>
    <r>
      <t xml:space="preserve">• vezetői magastámlás fotel
• gázlifttel
• egyéni testsúlyhoz állítható pontszinkron hintamechanikával
</t>
    </r>
    <r>
      <rPr>
        <b/>
        <sz val="10"/>
        <color rgb="FFC00000"/>
        <rFont val="Calibri"/>
        <family val="2"/>
        <charset val="238"/>
        <scheme val="minor"/>
      </rPr>
      <t>Extra mechanika felárral</t>
    </r>
    <r>
      <rPr>
        <sz val="10"/>
        <color theme="1"/>
        <rFont val="Calibri"/>
        <family val="2"/>
        <charset val="238"/>
        <scheme val="minor"/>
      </rPr>
      <t xml:space="preserve">
</t>
    </r>
  </si>
  <si>
    <r>
      <t xml:space="preserve">• középtámlás fotel
• gázlifttel
• egyéni testsúlyhoz állítható pontszinkron hintamechanikával
</t>
    </r>
    <r>
      <rPr>
        <b/>
        <sz val="10"/>
        <color rgb="FFC00000"/>
        <rFont val="Calibri"/>
        <family val="2"/>
        <charset val="238"/>
        <scheme val="minor"/>
      </rPr>
      <t>Extra mechanika felárral</t>
    </r>
    <r>
      <rPr>
        <sz val="10"/>
        <color theme="1"/>
        <rFont val="Calibri"/>
        <family val="2"/>
        <charset val="238"/>
        <scheme val="minor"/>
      </rPr>
      <t xml:space="preserve">
• műanyag karfával</t>
    </r>
  </si>
  <si>
    <r>
      <t xml:space="preserve">• vezetői magastámlás fotel
• gázlifttel
• egyéni testsúlyhoz állítható pontszinkron hintamechanikával
</t>
    </r>
    <r>
      <rPr>
        <b/>
        <sz val="10"/>
        <color rgb="FFC00000"/>
        <rFont val="Calibri"/>
        <family val="2"/>
        <charset val="238"/>
        <scheme val="minor"/>
      </rPr>
      <t>Extra mechanika felárral</t>
    </r>
    <r>
      <rPr>
        <sz val="10"/>
        <color theme="1"/>
        <rFont val="Calibri"/>
        <family val="2"/>
        <charset val="238"/>
        <scheme val="minor"/>
      </rPr>
      <t xml:space="preserve">
• „wood” karfával</t>
    </r>
  </si>
  <si>
    <t>KARFA</t>
  </si>
  <si>
    <t>KÁRPIT RÁTÉT</t>
  </si>
  <si>
    <r>
      <t xml:space="preserve">• kárpitozott karfás tárgyalószék
• rakásolható (2)
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szánkótalppal
• csúszásgátló talpakkal
• lábra szerelve</t>
    </r>
  </si>
  <si>
    <t>Lucca forgó</t>
  </si>
  <si>
    <r>
      <t xml:space="preserve">• csúszásgátló talpakkal
• lábra szerelve
Fekete, alma, kék, antracit és fehér színekben
</t>
    </r>
    <r>
      <rPr>
        <sz val="10"/>
        <color rgb="FFC00000"/>
        <rFont val="Calibri"/>
        <family val="2"/>
        <charset val="238"/>
        <scheme val="minor"/>
      </rPr>
      <t>Őszibarack műanyag szín megszűnt!</t>
    </r>
  </si>
  <si>
    <r>
      <t xml:space="preserve">• </t>
    </r>
    <r>
      <rPr>
        <b/>
        <sz val="10"/>
        <color theme="1"/>
        <rFont val="Calibri"/>
        <family val="2"/>
        <charset val="238"/>
        <scheme val="minor"/>
      </rPr>
      <t>krómacél</t>
    </r>
    <r>
      <rPr>
        <sz val="10"/>
        <color theme="1"/>
        <rFont val="Calibri"/>
        <family val="2"/>
        <charset val="238"/>
        <scheme val="minor"/>
      </rPr>
      <t xml:space="preserve"> lábazattal és fekete áthidalóval
• csúszásgátló talpakkal
• lábra szerelve </t>
    </r>
  </si>
  <si>
    <r>
      <rPr>
        <sz val="10"/>
        <rFont val="Calibri"/>
        <family val="2"/>
        <charset val="238"/>
        <scheme val="minor"/>
      </rPr>
      <t>• lábra szerelve
Fekete, alma, kék, antracit és fehér színekben</t>
    </r>
    <r>
      <rPr>
        <sz val="10"/>
        <color rgb="FFFF0000"/>
        <rFont val="Calibri"/>
        <family val="2"/>
        <charset val="238"/>
        <scheme val="minor"/>
      </rPr>
      <t xml:space="preserve">
Őszibarack műanyag szín megszűnt!</t>
    </r>
  </si>
  <si>
    <t>• várópad 
• műanyag egybeöntött kagylóüléssel
• krómacél lábazattal és fekete áthidalóval
• csúszásgátló talpakkal</t>
  </si>
  <si>
    <t>• várópad
• műanyag egybeöntött kagylóüléssel
• krómacél lábazattal és fekete áthidalóval
• csúszásgátló talpakkal</t>
  </si>
  <si>
    <t>• lábra szerelve
• fekete, kék, zöld, piros, narancs, bézs és fehér színben</t>
  </si>
  <si>
    <t>Shell Crom</t>
  </si>
  <si>
    <t>Iso Maxi Colorplast Crom</t>
  </si>
  <si>
    <t>Iso Maxi Colorplast Néro</t>
  </si>
  <si>
    <t>ÁR</t>
  </si>
  <si>
    <t>(válasszon)</t>
  </si>
  <si>
    <t>nincs</t>
  </si>
  <si>
    <t>ülésmélység állítás felárral</t>
  </si>
  <si>
    <t>egyedi pác felárral</t>
  </si>
  <si>
    <t>Extra mechanika felárral</t>
  </si>
  <si>
    <t>sorolóléc felárral (I)</t>
  </si>
  <si>
    <t>sorolóelem felárral (I)</t>
  </si>
  <si>
    <t>festett váz felárral (I)</t>
  </si>
  <si>
    <t>írólap felárral (I)</t>
  </si>
  <si>
    <t>kihajtható fa írólap felárral (I)</t>
  </si>
  <si>
    <t>sorolóelem felárral (L)</t>
  </si>
  <si>
    <t>fekete NET hálós hát felárral (LU)</t>
  </si>
  <si>
    <t>fejtámla felárral (M)</t>
  </si>
  <si>
    <t>sorolóelem felárral (ST)</t>
  </si>
  <si>
    <t>erősített váz felárral (I)</t>
  </si>
  <si>
    <t>sorolóelem felárral (LU)</t>
  </si>
  <si>
    <t>írólap felárral (ST)</t>
  </si>
  <si>
    <t>lábtartó karika 13-as toldó felárral</t>
  </si>
  <si>
    <t>lábtartó karika 26-os toldó felárral</t>
  </si>
  <si>
    <t>írólap felárral (LU)</t>
  </si>
  <si>
    <t>fa írótábla felárral (ST)</t>
  </si>
  <si>
    <t>polírozott alu lábcsillag felárral</t>
  </si>
  <si>
    <t>parketta görgő felárral</t>
  </si>
  <si>
    <t>kartámasz felárral</t>
  </si>
  <si>
    <t>alap karfás váz kárpitrátéttel</t>
  </si>
  <si>
    <t>Rock 4D karfa</t>
  </si>
  <si>
    <t>Matrix NE/V állítható karfa</t>
  </si>
  <si>
    <t>Matrix CR/V állítható karfa</t>
  </si>
  <si>
    <t>Star műanyag fix karfa</t>
  </si>
  <si>
    <t>lábra szerelés felárral</t>
  </si>
  <si>
    <t>lábra szerelés karfával felárral</t>
  </si>
  <si>
    <t>KULCS</t>
  </si>
  <si>
    <t>RÁTÉT</t>
  </si>
  <si>
    <t>ELENA 2P</t>
  </si>
  <si>
    <t>ELENA 3P</t>
  </si>
  <si>
    <t>ELENA 4P</t>
  </si>
  <si>
    <t>ülő Műbőrrel</t>
  </si>
  <si>
    <t>ülő Valódi bőrrel</t>
  </si>
  <si>
    <t>ülő Vevő szövettel</t>
  </si>
  <si>
    <t>hát Műbőrrel</t>
  </si>
  <si>
    <t>hát Valódi bőrrel</t>
  </si>
  <si>
    <t>hát Vevő szövettel</t>
  </si>
  <si>
    <t>ülő/hát V. kat. szövövettel</t>
  </si>
  <si>
    <t>ülő/hát Műbőrrel</t>
  </si>
  <si>
    <t>ülő/hát Valódi bőrrel</t>
  </si>
  <si>
    <t>ülő/hát Vevő szövettel</t>
  </si>
  <si>
    <t>ELISA B</t>
  </si>
  <si>
    <t>ELISA BR</t>
  </si>
  <si>
    <t>ELISA R</t>
  </si>
  <si>
    <t xml:space="preserve">EXECUTIVE BOSS </t>
  </si>
  <si>
    <t>ISO WOOD 2P</t>
  </si>
  <si>
    <t>ISO WOOD 3P</t>
  </si>
  <si>
    <t>ISO WOOD 4P</t>
  </si>
  <si>
    <t>LUCCA 2P</t>
  </si>
  <si>
    <t>LUCCA 3P</t>
  </si>
  <si>
    <t>LUCCA 4P</t>
  </si>
  <si>
    <t>LUCCA 5P</t>
  </si>
  <si>
    <t>LUCCA COLORPLAST CROM</t>
  </si>
  <si>
    <t>LUCCA COLORPLAST NÉRO</t>
  </si>
  <si>
    <t>LUCCA EVO COLORPLAST CROM</t>
  </si>
  <si>
    <t>LUCCA EVO COLORPLAST NÉRO</t>
  </si>
  <si>
    <t>LUCCA ROLL</t>
  </si>
  <si>
    <t>LUCCA ST CROM</t>
  </si>
  <si>
    <t>LUCCA ST NÉRO</t>
  </si>
  <si>
    <t xml:space="preserve">TORINO EASY </t>
  </si>
  <si>
    <t>TULIP RING</t>
  </si>
  <si>
    <t>TULIP RING SYNCRON</t>
  </si>
  <si>
    <t>LISTA</t>
  </si>
  <si>
    <t>króm váz felár</t>
  </si>
  <si>
    <t>karfa kárpitrátét felárral</t>
  </si>
  <si>
    <t>MINIT 3</t>
  </si>
  <si>
    <t>• dohányzó, tárgyaló háromszemélyes kanapé
• lábra szerelve</t>
  </si>
  <si>
    <t>Minit 3</t>
  </si>
  <si>
    <t>ülő I. kat. szövettel</t>
  </si>
  <si>
    <t>ülől II. kat. szövettel</t>
  </si>
  <si>
    <t>ülő III. kat. szövettel</t>
  </si>
  <si>
    <t>ülő IV. kat. szövettel</t>
  </si>
  <si>
    <t>ülő V. kat. szövettel</t>
  </si>
  <si>
    <t>hát I. kat. szövettel</t>
  </si>
  <si>
    <t>hát II. kat. szövettel</t>
  </si>
  <si>
    <t>hát III. kat. szövettel</t>
  </si>
  <si>
    <t>hát IV. kat. szövettel</t>
  </si>
  <si>
    <t>hát V. kat. szövettel</t>
  </si>
  <si>
    <t>ülő/hát I. kat. szövettel</t>
  </si>
  <si>
    <t>ülő/hát II. kat. szövettel</t>
  </si>
  <si>
    <t>ülő/hát III. kat. szövettel</t>
  </si>
  <si>
    <t>ülő/hát IV. kat. szövettel</t>
  </si>
  <si>
    <t>ülő/hát V. kat. szövettel</t>
  </si>
  <si>
    <t>Vevő kárpit (9 fm)</t>
  </si>
  <si>
    <t>MINIT CUBO 3</t>
  </si>
  <si>
    <t>MINIT CUBO 3 CROM</t>
  </si>
  <si>
    <t>Minit Cubo 3</t>
  </si>
  <si>
    <t>Minit Cubo 3 Crom</t>
  </si>
  <si>
    <t>• tárgyalószék
• rakásolható (5)
• műanyag egybeöntött kagylóüléssel
• krómozott acél lábazattal</t>
  </si>
  <si>
    <t>LUCCA</t>
  </si>
  <si>
    <t>Lucca kihajlítható írótábla</t>
  </si>
  <si>
    <t>BRUTTÓ EGYSÉGÁR</t>
  </si>
  <si>
    <t>BRUTTÓ ÁR FELÁRRAL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</si>
</sst>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Ft&quot;;[Red]\-#,##0\ &quot;Ft&quot;"/>
    <numFmt numFmtId="44" formatCode="_-* #,##0.00\ &quot;Ft&quot;_-;\-* #,##0.00\ &quot;Ft&quot;_-;_-* &quot;-&quot;??\ &quot;Ft&quot;_-;_-@_-"/>
    <numFmt numFmtId="43" formatCode="_-* #,##0.00_-;\-* #,##0.00_-;_-* &quot;-&quot;??_-;_-@_-"/>
    <numFmt numFmtId="164" formatCode="0&quot; kg&quot;"/>
    <numFmt numFmtId="165" formatCode="0&quot; cm&quot;"/>
    <numFmt numFmtId="166" formatCode="0.0&quot; kg&quot;"/>
    <numFmt numFmtId="167" formatCode="0.0&quot; cm&quot;"/>
    <numFmt numFmtId="168" formatCode="_-* #,##0\ [$Ft-40E]_-;\-* #,##0\ [$Ft-40E]_-;_-* &quot;-&quot;??\ [$Ft-40E]_-;_-@_-"/>
    <numFmt numFmtId="169" formatCode="_-* #,##0_-;\-* #,##0_-;_-* &quot;-&quot;??_-;_-@_-"/>
  </numFmts>
  <fonts count="4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rgb="FFC00000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6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9.5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theme="8" tint="-0.49998474074526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11"/>
      <color theme="0" tint="-4.9989318521683403E-2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0"/>
      <color rgb="FFC00000"/>
      <name val="Calibri"/>
      <family val="2"/>
      <charset val="238"/>
      <scheme val="minor"/>
    </font>
    <font>
      <b/>
      <sz val="10"/>
      <color rgb="FFC00000"/>
      <name val="Calibri"/>
      <family val="2"/>
      <charset val="238"/>
      <scheme val="minor"/>
    </font>
    <font>
      <b/>
      <u/>
      <sz val="11"/>
      <color rgb="FFC00000"/>
      <name val="Calibri"/>
      <family val="2"/>
      <charset val="238"/>
      <scheme val="minor"/>
    </font>
    <font>
      <b/>
      <sz val="11"/>
      <color rgb="FFFDF9A1"/>
      <name val="Calibri"/>
      <family val="2"/>
      <charset val="238"/>
      <scheme val="minor"/>
    </font>
    <font>
      <sz val="11"/>
      <color rgb="FFFDF9A1"/>
      <name val="Calibri"/>
      <family val="2"/>
      <charset val="238"/>
      <scheme val="minor"/>
    </font>
    <font>
      <b/>
      <sz val="11"/>
      <color theme="3" tint="-0.499984740745262"/>
      <name val="Calibri"/>
      <family val="2"/>
      <charset val="238"/>
      <scheme val="minor"/>
    </font>
    <font>
      <sz val="11"/>
      <color theme="1"/>
      <name val="Calibri Light"/>
      <family val="2"/>
      <charset val="238"/>
      <scheme val="major"/>
    </font>
    <font>
      <sz val="11"/>
      <color theme="0" tint="-0.249977111117893"/>
      <name val="Calibri Light"/>
      <family val="2"/>
      <charset val="238"/>
      <scheme val="major"/>
    </font>
    <font>
      <b/>
      <sz val="11"/>
      <color theme="9" tint="-0.499984740745262"/>
      <name val="Calibri"/>
      <family val="2"/>
      <charset val="238"/>
      <scheme val="minor"/>
    </font>
    <font>
      <b/>
      <sz val="12"/>
      <color theme="9" tint="-0.499984740745262"/>
      <name val="Calibri"/>
      <family val="2"/>
      <charset val="238"/>
      <scheme val="minor"/>
    </font>
    <font>
      <sz val="14"/>
      <color theme="9" tint="-0.499984740745262"/>
      <name val="Calibri"/>
      <family val="2"/>
      <charset val="238"/>
      <scheme val="minor"/>
    </font>
    <font>
      <sz val="11"/>
      <color theme="9" tint="-0.499984740745262"/>
      <name val="Calibri"/>
      <family val="2"/>
      <charset val="238"/>
      <scheme val="minor"/>
    </font>
    <font>
      <b/>
      <u/>
      <sz val="11"/>
      <color theme="9" tint="-0.499984740745262"/>
      <name val="Calibri"/>
      <family val="2"/>
      <charset val="238"/>
      <scheme val="minor"/>
    </font>
    <font>
      <sz val="26"/>
      <color theme="9" tint="-0.499984740745262"/>
      <name val="Calibri"/>
      <family val="2"/>
      <charset val="238"/>
      <scheme val="minor"/>
    </font>
    <font>
      <sz val="10"/>
      <color theme="9" tint="-0.499984740745262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DF9A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485">
    <xf numFmtId="0" fontId="0" fillId="0" borderId="0" xfId="0"/>
    <xf numFmtId="0" fontId="3" fillId="0" borderId="1" xfId="0" applyFont="1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19" xfId="0" applyFont="1" applyBorder="1"/>
    <xf numFmtId="164" fontId="3" fillId="0" borderId="19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6" fontId="3" fillId="0" borderId="19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textRotation="90"/>
    </xf>
    <xf numFmtId="0" fontId="8" fillId="0" borderId="26" xfId="0" applyFont="1" applyBorder="1" applyAlignment="1">
      <alignment vertical="center" textRotation="90"/>
    </xf>
    <xf numFmtId="0" fontId="2" fillId="0" borderId="31" xfId="0" applyFont="1" applyBorder="1" applyAlignment="1">
      <alignment horizontal="center" vertical="center"/>
    </xf>
    <xf numFmtId="0" fontId="2" fillId="0" borderId="0" xfId="0" applyFont="1"/>
    <xf numFmtId="0" fontId="14" fillId="0" borderId="31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0" fillId="0" borderId="31" xfId="0" applyBorder="1"/>
    <xf numFmtId="0" fontId="2" fillId="0" borderId="32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0" fillId="0" borderId="24" xfId="0" applyBorder="1"/>
    <xf numFmtId="0" fontId="6" fillId="0" borderId="24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3" fillId="0" borderId="25" xfId="0" applyFont="1" applyBorder="1" applyAlignment="1">
      <alignment vertical="center" textRotation="90" wrapText="1"/>
    </xf>
    <xf numFmtId="0" fontId="6" fillId="0" borderId="26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0" borderId="26" xfId="0" applyBorder="1"/>
    <xf numFmtId="0" fontId="2" fillId="0" borderId="27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0" xfId="0" applyBorder="1" applyAlignment="1">
      <alignment horizontal="center"/>
    </xf>
    <xf numFmtId="0" fontId="13" fillId="0" borderId="25" xfId="0" applyFont="1" applyBorder="1" applyAlignment="1">
      <alignment horizontal="center" vertical="center" textRotation="90" wrapText="1"/>
    </xf>
    <xf numFmtId="0" fontId="6" fillId="0" borderId="27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13" fillId="0" borderId="25" xfId="0" applyFont="1" applyBorder="1" applyAlignment="1">
      <alignment horizontal="center" vertical="center" textRotation="90"/>
    </xf>
    <xf numFmtId="0" fontId="17" fillId="0" borderId="26" xfId="0" applyFont="1" applyBorder="1" applyAlignment="1">
      <alignment horizontal="center" wrapText="1"/>
    </xf>
    <xf numFmtId="0" fontId="0" fillId="0" borderId="27" xfId="0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/>
    <xf numFmtId="165" fontId="21" fillId="0" borderId="1" xfId="0" applyNumberFormat="1" applyFont="1" applyBorder="1" applyAlignment="1">
      <alignment horizontal="center" vertical="center"/>
    </xf>
    <xf numFmtId="164" fontId="21" fillId="0" borderId="19" xfId="0" applyNumberFormat="1" applyFont="1" applyBorder="1" applyAlignment="1">
      <alignment horizontal="center" vertical="center"/>
    </xf>
    <xf numFmtId="164" fontId="3" fillId="0" borderId="36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5" fontId="3" fillId="0" borderId="19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2" fillId="0" borderId="31" xfId="0" applyFont="1" applyBorder="1" applyAlignment="1">
      <alignment horizontal="right" vertical="center"/>
    </xf>
    <xf numFmtId="0" fontId="0" fillId="0" borderId="0" xfId="0" applyAlignment="1">
      <alignment horizontal="right"/>
    </xf>
    <xf numFmtId="0" fontId="25" fillId="3" borderId="11" xfId="0" applyFont="1" applyFill="1" applyBorder="1"/>
    <xf numFmtId="0" fontId="25" fillId="3" borderId="15" xfId="0" applyFont="1" applyFill="1" applyBorder="1"/>
    <xf numFmtId="0" fontId="25" fillId="3" borderId="18" xfId="0" applyFont="1" applyFill="1" applyBorder="1"/>
    <xf numFmtId="0" fontId="2" fillId="2" borderId="10" xfId="0" applyFont="1" applyFill="1" applyBorder="1" applyAlignment="1">
      <alignment horizontal="center" vertical="center"/>
    </xf>
    <xf numFmtId="0" fontId="27" fillId="4" borderId="11" xfId="0" applyFont="1" applyFill="1" applyBorder="1"/>
    <xf numFmtId="0" fontId="27" fillId="4" borderId="15" xfId="0" applyFont="1" applyFill="1" applyBorder="1"/>
    <xf numFmtId="0" fontId="27" fillId="4" borderId="18" xfId="0" applyFont="1" applyFill="1" applyBorder="1"/>
    <xf numFmtId="0" fontId="25" fillId="3" borderId="11" xfId="0" applyFont="1" applyFill="1" applyBorder="1" applyAlignment="1">
      <alignment horizontal="left"/>
    </xf>
    <xf numFmtId="0" fontId="25" fillId="3" borderId="15" xfId="0" applyFont="1" applyFill="1" applyBorder="1" applyAlignment="1">
      <alignment horizontal="left"/>
    </xf>
    <xf numFmtId="0" fontId="25" fillId="3" borderId="18" xfId="0" applyFont="1" applyFill="1" applyBorder="1" applyAlignment="1">
      <alignment horizontal="left"/>
    </xf>
    <xf numFmtId="0" fontId="28" fillId="0" borderId="0" xfId="0" applyFont="1" applyAlignment="1">
      <alignment horizontal="center" vertical="center" textRotation="90"/>
    </xf>
    <xf numFmtId="0" fontId="25" fillId="3" borderId="0" xfId="0" applyFont="1" applyFill="1"/>
    <xf numFmtId="0" fontId="3" fillId="0" borderId="0" xfId="0" applyFont="1" applyAlignment="1">
      <alignment horizontal="center" vertical="center" textRotation="90"/>
    </xf>
    <xf numFmtId="166" fontId="3" fillId="0" borderId="0" xfId="0" applyNumberFormat="1" applyFont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 wrapText="1"/>
    </xf>
    <xf numFmtId="0" fontId="32" fillId="6" borderId="11" xfId="0" applyFont="1" applyFill="1" applyBorder="1" applyAlignment="1">
      <alignment vertical="center"/>
    </xf>
    <xf numFmtId="0" fontId="32" fillId="6" borderId="15" xfId="0" applyFont="1" applyFill="1" applyBorder="1" applyAlignment="1">
      <alignment vertical="center"/>
    </xf>
    <xf numFmtId="0" fontId="32" fillId="6" borderId="18" xfId="0" applyFont="1" applyFill="1" applyBorder="1" applyAlignment="1">
      <alignment vertical="center"/>
    </xf>
    <xf numFmtId="0" fontId="33" fillId="6" borderId="11" xfId="0" applyFont="1" applyFill="1" applyBorder="1"/>
    <xf numFmtId="0" fontId="33" fillId="6" borderId="15" xfId="0" applyFont="1" applyFill="1" applyBorder="1"/>
    <xf numFmtId="0" fontId="33" fillId="6" borderId="18" xfId="0" applyFont="1" applyFill="1" applyBorder="1"/>
    <xf numFmtId="0" fontId="33" fillId="6" borderId="22" xfId="0" applyFont="1" applyFill="1" applyBorder="1"/>
    <xf numFmtId="0" fontId="33" fillId="6" borderId="23" xfId="0" applyFont="1" applyFill="1" applyBorder="1"/>
    <xf numFmtId="0" fontId="3" fillId="6" borderId="24" xfId="0" applyFont="1" applyFill="1" applyBorder="1" applyAlignment="1">
      <alignment horizontal="right" vertical="center"/>
    </xf>
    <xf numFmtId="0" fontId="33" fillId="6" borderId="44" xfId="0" applyFont="1" applyFill="1" applyBorder="1"/>
    <xf numFmtId="0" fontId="3" fillId="6" borderId="13" xfId="0" applyFont="1" applyFill="1" applyBorder="1" applyAlignment="1">
      <alignment horizontal="right" vertical="center"/>
    </xf>
    <xf numFmtId="0" fontId="3" fillId="6" borderId="5" xfId="0" applyFont="1" applyFill="1" applyBorder="1" applyAlignment="1">
      <alignment horizontal="right" vertical="center"/>
    </xf>
    <xf numFmtId="0" fontId="3" fillId="6" borderId="34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 textRotation="90"/>
    </xf>
    <xf numFmtId="0" fontId="14" fillId="0" borderId="26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6" fillId="8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center"/>
    </xf>
    <xf numFmtId="0" fontId="3" fillId="3" borderId="37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0" fontId="3" fillId="3" borderId="48" xfId="0" applyFont="1" applyFill="1" applyBorder="1" applyAlignment="1">
      <alignment vertical="center"/>
    </xf>
    <xf numFmtId="0" fontId="3" fillId="3" borderId="18" xfId="0" applyFont="1" applyFill="1" applyBorder="1" applyAlignment="1">
      <alignment vertical="center"/>
    </xf>
    <xf numFmtId="0" fontId="3" fillId="3" borderId="36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3" fillId="0" borderId="22" xfId="0" applyFont="1" applyBorder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3" fillId="4" borderId="22" xfId="0" applyFont="1" applyFill="1" applyBorder="1" applyAlignment="1">
      <alignment horizontal="right" vertical="center"/>
    </xf>
    <xf numFmtId="0" fontId="3" fillId="3" borderId="21" xfId="0" applyFont="1" applyFill="1" applyBorder="1" applyAlignment="1">
      <alignment horizontal="right" vertical="center"/>
    </xf>
    <xf numFmtId="0" fontId="0" fillId="3" borderId="22" xfId="0" applyFill="1" applyBorder="1" applyAlignment="1">
      <alignment horizontal="right"/>
    </xf>
    <xf numFmtId="0" fontId="0" fillId="3" borderId="0" xfId="0" applyFill="1" applyAlignment="1">
      <alignment horizontal="right"/>
    </xf>
    <xf numFmtId="0" fontId="0" fillId="3" borderId="0" xfId="0" applyFill="1"/>
    <xf numFmtId="6" fontId="4" fillId="3" borderId="0" xfId="1" applyNumberFormat="1" applyFont="1" applyFill="1" applyAlignment="1">
      <alignment horizontal="center" vertical="center" wrapText="1"/>
    </xf>
    <xf numFmtId="0" fontId="0" fillId="3" borderId="23" xfId="0" applyFill="1" applyBorder="1" applyAlignment="1">
      <alignment horizontal="right"/>
    </xf>
    <xf numFmtId="168" fontId="34" fillId="3" borderId="17" xfId="0" applyNumberFormat="1" applyFont="1" applyFill="1" applyBorder="1" applyAlignment="1"/>
    <xf numFmtId="0" fontId="2" fillId="3" borderId="21" xfId="0" applyFont="1" applyFill="1" applyBorder="1" applyAlignment="1">
      <alignment horizontal="right" vertical="center"/>
    </xf>
    <xf numFmtId="0" fontId="3" fillId="6" borderId="46" xfId="0" applyFont="1" applyFill="1" applyBorder="1" applyAlignment="1">
      <alignment horizontal="right" vertical="center"/>
    </xf>
    <xf numFmtId="0" fontId="3" fillId="7" borderId="5" xfId="0" applyFont="1" applyFill="1" applyBorder="1" applyAlignment="1">
      <alignment horizontal="right" vertical="center"/>
    </xf>
    <xf numFmtId="0" fontId="2" fillId="6" borderId="12" xfId="0" applyFont="1" applyFill="1" applyBorder="1" applyAlignment="1"/>
    <xf numFmtId="0" fontId="2" fillId="6" borderId="13" xfId="0" applyFont="1" applyFill="1" applyBorder="1" applyAlignment="1"/>
    <xf numFmtId="0" fontId="2" fillId="6" borderId="14" xfId="0" applyFont="1" applyFill="1" applyBorder="1" applyAlignment="1"/>
    <xf numFmtId="0" fontId="3" fillId="0" borderId="0" xfId="0" applyFont="1" applyAlignment="1">
      <alignment horizontal="center" vertical="center" wrapText="1"/>
    </xf>
    <xf numFmtId="0" fontId="3" fillId="3" borderId="46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6" fillId="8" borderId="25" xfId="0" applyFont="1" applyFill="1" applyBorder="1" applyAlignment="1">
      <alignment vertical="center"/>
    </xf>
    <xf numFmtId="0" fontId="25" fillId="3" borderId="21" xfId="0" applyFont="1" applyFill="1" applyBorder="1"/>
    <xf numFmtId="0" fontId="25" fillId="3" borderId="22" xfId="0" applyFont="1" applyFill="1" applyBorder="1"/>
    <xf numFmtId="0" fontId="25" fillId="3" borderId="23" xfId="0" applyFont="1" applyFill="1" applyBorder="1"/>
    <xf numFmtId="0" fontId="3" fillId="0" borderId="51" xfId="0" applyFont="1" applyBorder="1"/>
    <xf numFmtId="166" fontId="3" fillId="0" borderId="39" xfId="0" applyNumberFormat="1" applyFont="1" applyBorder="1" applyAlignment="1">
      <alignment horizontal="center" vertical="center"/>
    </xf>
    <xf numFmtId="0" fontId="3" fillId="3" borderId="34" xfId="0" applyFont="1" applyFill="1" applyBorder="1" applyAlignment="1"/>
    <xf numFmtId="0" fontId="3" fillId="3" borderId="24" xfId="0" applyFont="1" applyFill="1" applyBorder="1" applyAlignment="1"/>
    <xf numFmtId="0" fontId="3" fillId="3" borderId="22" xfId="0" applyFont="1" applyFill="1" applyBorder="1" applyAlignment="1">
      <alignment horizontal="right" vertical="center"/>
    </xf>
    <xf numFmtId="0" fontId="0" fillId="0" borderId="25" xfId="0" applyBorder="1"/>
    <xf numFmtId="169" fontId="0" fillId="0" borderId="27" xfId="3" applyNumberFormat="1" applyFont="1" applyBorder="1"/>
    <xf numFmtId="0" fontId="0" fillId="0" borderId="31" xfId="0" applyBorder="1" applyAlignment="1">
      <alignment horizontal="right" vertical="center"/>
    </xf>
    <xf numFmtId="169" fontId="0" fillId="0" borderId="0" xfId="3" applyNumberFormat="1" applyFont="1"/>
    <xf numFmtId="0" fontId="0" fillId="0" borderId="0" xfId="0" applyAlignment="1">
      <alignment horizontal="right" vertical="center"/>
    </xf>
    <xf numFmtId="0" fontId="0" fillId="0" borderId="8" xfId="0" applyBorder="1" applyAlignment="1">
      <alignment horizontal="right"/>
    </xf>
    <xf numFmtId="169" fontId="0" fillId="0" borderId="8" xfId="3" applyNumberFormat="1" applyFont="1" applyBorder="1"/>
    <xf numFmtId="0" fontId="0" fillId="0" borderId="8" xfId="0" applyBorder="1"/>
    <xf numFmtId="0" fontId="35" fillId="0" borderId="25" xfId="0" applyFont="1" applyBorder="1"/>
    <xf numFmtId="0" fontId="35" fillId="0" borderId="26" xfId="0" applyFont="1" applyBorder="1" applyAlignment="1">
      <alignment horizontal="right"/>
    </xf>
    <xf numFmtId="169" fontId="35" fillId="0" borderId="27" xfId="3" applyNumberFormat="1" applyFont="1" applyBorder="1"/>
    <xf numFmtId="0" fontId="35" fillId="0" borderId="0" xfId="0" applyFont="1"/>
    <xf numFmtId="0" fontId="35" fillId="0" borderId="0" xfId="0" applyFont="1" applyAlignment="1">
      <alignment horizontal="right" vertical="center" wrapText="1"/>
    </xf>
    <xf numFmtId="0" fontId="35" fillId="0" borderId="0" xfId="0" applyFont="1" applyAlignment="1">
      <alignment horizontal="right"/>
    </xf>
    <xf numFmtId="169" fontId="35" fillId="0" borderId="0" xfId="3" applyNumberFormat="1" applyFont="1"/>
    <xf numFmtId="0" fontId="35" fillId="0" borderId="3" xfId="0" applyFont="1" applyBorder="1"/>
    <xf numFmtId="0" fontId="35" fillId="0" borderId="3" xfId="0" applyFont="1" applyBorder="1" applyAlignment="1">
      <alignment horizontal="right" vertical="center" wrapText="1"/>
    </xf>
    <xf numFmtId="0" fontId="35" fillId="0" borderId="8" xfId="0" applyFont="1" applyBorder="1"/>
    <xf numFmtId="0" fontId="36" fillId="0" borderId="8" xfId="0" applyFont="1" applyBorder="1" applyAlignment="1">
      <alignment horizontal="right" vertical="center" wrapText="1"/>
    </xf>
    <xf numFmtId="0" fontId="35" fillId="0" borderId="8" xfId="0" applyFont="1" applyBorder="1" applyAlignment="1">
      <alignment horizontal="right"/>
    </xf>
    <xf numFmtId="169" fontId="35" fillId="0" borderId="8" xfId="3" applyNumberFormat="1" applyFont="1" applyBorder="1"/>
    <xf numFmtId="0" fontId="36" fillId="0" borderId="0" xfId="0" applyFont="1" applyAlignment="1">
      <alignment horizontal="right"/>
    </xf>
    <xf numFmtId="0" fontId="36" fillId="0" borderId="0" xfId="0" applyFont="1" applyAlignment="1">
      <alignment horizontal="right" vertical="center" wrapText="1"/>
    </xf>
    <xf numFmtId="0" fontId="36" fillId="0" borderId="8" xfId="0" applyFont="1" applyBorder="1" applyAlignment="1">
      <alignment horizontal="right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right" vertical="center"/>
    </xf>
    <xf numFmtId="0" fontId="0" fillId="0" borderId="1" xfId="0" applyBorder="1" applyAlignment="1">
      <alignment horizontal="center" vertical="center" wrapText="1"/>
    </xf>
    <xf numFmtId="0" fontId="6" fillId="8" borderId="2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35" xfId="0" applyFont="1" applyFill="1" applyBorder="1" applyAlignment="1">
      <alignment vertical="center"/>
    </xf>
    <xf numFmtId="0" fontId="3" fillId="0" borderId="16" xfId="0" applyFont="1" applyBorder="1" applyAlignment="1">
      <alignment horizontal="center" vertical="center"/>
    </xf>
    <xf numFmtId="165" fontId="3" fillId="0" borderId="16" xfId="0" applyNumberFormat="1" applyFont="1" applyBorder="1" applyAlignment="1">
      <alignment horizontal="center" vertical="center"/>
    </xf>
    <xf numFmtId="164" fontId="3" fillId="0" borderId="39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2" fillId="3" borderId="22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6" borderId="0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/>
    </xf>
    <xf numFmtId="0" fontId="35" fillId="0" borderId="0" xfId="0" applyFont="1" applyBorder="1"/>
    <xf numFmtId="0" fontId="36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6" fontId="4" fillId="6" borderId="0" xfId="1" applyNumberFormat="1" applyFont="1" applyFill="1" applyBorder="1" applyAlignment="1">
      <alignment horizontal="center" vertical="center" wrapText="1"/>
    </xf>
    <xf numFmtId="6" fontId="4" fillId="7" borderId="0" xfId="1" applyNumberFormat="1" applyFont="1" applyFill="1" applyBorder="1" applyAlignment="1">
      <alignment horizontal="center" vertical="center" wrapText="1"/>
    </xf>
    <xf numFmtId="6" fontId="4" fillId="3" borderId="0" xfId="1" applyNumberFormat="1" applyFont="1" applyFill="1" applyBorder="1" applyAlignment="1">
      <alignment horizontal="center" vertical="center" wrapText="1"/>
    </xf>
    <xf numFmtId="6" fontId="4" fillId="4" borderId="0" xfId="1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 textRotation="90"/>
    </xf>
    <xf numFmtId="0" fontId="0" fillId="0" borderId="0" xfId="0" applyBorder="1"/>
    <xf numFmtId="6" fontId="4" fillId="10" borderId="0" xfId="1" applyNumberFormat="1" applyFont="1" applyFill="1" applyBorder="1" applyAlignment="1">
      <alignment horizontal="center" vertical="center" wrapText="1"/>
    </xf>
    <xf numFmtId="6" fontId="4" fillId="6" borderId="31" xfId="1" applyNumberFormat="1" applyFont="1" applyFill="1" applyBorder="1" applyAlignment="1">
      <alignment horizontal="center" vertical="center" wrapText="1"/>
    </xf>
    <xf numFmtId="6" fontId="4" fillId="6" borderId="24" xfId="1" applyNumberFormat="1" applyFont="1" applyFill="1" applyBorder="1" applyAlignment="1">
      <alignment horizontal="center" vertical="center" wrapText="1"/>
    </xf>
    <xf numFmtId="6" fontId="4" fillId="3" borderId="31" xfId="1" applyNumberFormat="1" applyFont="1" applyFill="1" applyBorder="1" applyAlignment="1">
      <alignment horizontal="center" vertical="center" wrapText="1"/>
    </xf>
    <xf numFmtId="6" fontId="4" fillId="3" borderId="24" xfId="1" applyNumberFormat="1" applyFont="1" applyFill="1" applyBorder="1" applyAlignment="1">
      <alignment horizontal="center" vertical="center" wrapText="1"/>
    </xf>
    <xf numFmtId="6" fontId="31" fillId="3" borderId="31" xfId="2" applyNumberFormat="1" applyFont="1" applyFill="1" applyBorder="1" applyAlignment="1">
      <alignment horizontal="center" vertical="center" wrapText="1"/>
    </xf>
    <xf numFmtId="6" fontId="4" fillId="7" borderId="24" xfId="1" applyNumberFormat="1" applyFont="1" applyFill="1" applyBorder="1" applyAlignment="1">
      <alignment horizontal="center" vertical="center" wrapText="1"/>
    </xf>
    <xf numFmtId="6" fontId="4" fillId="6" borderId="13" xfId="1" applyNumberFormat="1" applyFont="1" applyFill="1" applyBorder="1" applyAlignment="1">
      <alignment horizontal="center" vertical="center" wrapText="1"/>
    </xf>
    <xf numFmtId="6" fontId="4" fillId="4" borderId="31" xfId="1" applyNumberFormat="1" applyFont="1" applyFill="1" applyBorder="1" applyAlignment="1">
      <alignment horizontal="center" vertical="center" wrapText="1"/>
    </xf>
    <xf numFmtId="6" fontId="4" fillId="4" borderId="24" xfId="1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/>
    </xf>
    <xf numFmtId="0" fontId="37" fillId="5" borderId="10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6" fontId="38" fillId="6" borderId="32" xfId="1" applyNumberFormat="1" applyFont="1" applyFill="1" applyBorder="1" applyAlignment="1">
      <alignment horizontal="center" vertical="center" wrapText="1"/>
    </xf>
    <xf numFmtId="6" fontId="38" fillId="7" borderId="17" xfId="1" applyNumberFormat="1" applyFont="1" applyFill="1" applyBorder="1" applyAlignment="1">
      <alignment horizontal="center" vertical="center" wrapText="1"/>
    </xf>
    <xf numFmtId="6" fontId="38" fillId="6" borderId="17" xfId="1" applyNumberFormat="1" applyFont="1" applyFill="1" applyBorder="1" applyAlignment="1">
      <alignment horizontal="center" vertical="center" wrapText="1"/>
    </xf>
    <xf numFmtId="6" fontId="38" fillId="6" borderId="20" xfId="1" applyNumberFormat="1" applyFont="1" applyFill="1" applyBorder="1" applyAlignment="1">
      <alignment horizontal="center" vertical="center" wrapText="1"/>
    </xf>
    <xf numFmtId="6" fontId="38" fillId="3" borderId="32" xfId="1" applyNumberFormat="1" applyFont="1" applyFill="1" applyBorder="1" applyAlignment="1">
      <alignment horizontal="center" vertical="center" wrapText="1"/>
    </xf>
    <xf numFmtId="6" fontId="38" fillId="3" borderId="17" xfId="1" applyNumberFormat="1" applyFont="1" applyFill="1" applyBorder="1" applyAlignment="1">
      <alignment horizontal="center" vertical="center" wrapText="1"/>
    </xf>
    <xf numFmtId="6" fontId="38" fillId="4" borderId="17" xfId="1" applyNumberFormat="1" applyFont="1" applyFill="1" applyBorder="1" applyAlignment="1">
      <alignment horizontal="center" vertical="center" wrapText="1"/>
    </xf>
    <xf numFmtId="6" fontId="38" fillId="3" borderId="20" xfId="1" applyNumberFormat="1" applyFont="1" applyFill="1" applyBorder="1" applyAlignment="1">
      <alignment horizontal="center" vertical="center" wrapText="1"/>
    </xf>
    <xf numFmtId="0" fontId="39" fillId="0" borderId="0" xfId="0" applyFont="1" applyBorder="1" applyAlignment="1">
      <alignment vertical="center" textRotation="90"/>
    </xf>
    <xf numFmtId="6" fontId="38" fillId="3" borderId="0" xfId="1" applyNumberFormat="1" applyFont="1" applyFill="1" applyBorder="1" applyAlignment="1">
      <alignment horizontal="center" vertical="center" wrapText="1"/>
    </xf>
    <xf numFmtId="0" fontId="40" fillId="0" borderId="0" xfId="0" applyFont="1" applyBorder="1"/>
    <xf numFmtId="0" fontId="40" fillId="3" borderId="0" xfId="0" applyFont="1" applyFill="1" applyBorder="1"/>
    <xf numFmtId="0" fontId="42" fillId="2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 textRotation="90"/>
    </xf>
    <xf numFmtId="6" fontId="41" fillId="3" borderId="32" xfId="2" applyNumberFormat="1" applyFont="1" applyFill="1" applyBorder="1" applyAlignment="1">
      <alignment horizontal="center" vertical="center" wrapText="1"/>
    </xf>
    <xf numFmtId="6" fontId="38" fillId="7" borderId="20" xfId="1" applyNumberFormat="1" applyFont="1" applyFill="1" applyBorder="1" applyAlignment="1">
      <alignment horizontal="center" vertical="center" wrapText="1"/>
    </xf>
    <xf numFmtId="0" fontId="40" fillId="0" borderId="17" xfId="0" applyFont="1" applyBorder="1"/>
    <xf numFmtId="0" fontId="3" fillId="6" borderId="0" xfId="0" applyFont="1" applyFill="1" applyBorder="1" applyAlignment="1">
      <alignment horizontal="right" vertical="center"/>
    </xf>
    <xf numFmtId="6" fontId="4" fillId="6" borderId="13" xfId="1" applyNumberFormat="1" applyFont="1" applyFill="1" applyBorder="1" applyAlignment="1">
      <alignment vertical="center" wrapText="1"/>
    </xf>
    <xf numFmtId="6" fontId="4" fillId="6" borderId="45" xfId="1" applyNumberFormat="1" applyFont="1" applyFill="1" applyBorder="1" applyAlignment="1">
      <alignment vertical="center" wrapText="1"/>
    </xf>
    <xf numFmtId="0" fontId="3" fillId="6" borderId="21" xfId="0" applyFont="1" applyFill="1" applyBorder="1" applyAlignment="1">
      <alignment horizontal="right" vertical="center"/>
    </xf>
    <xf numFmtId="0" fontId="3" fillId="7" borderId="22" xfId="0" applyFont="1" applyFill="1" applyBorder="1" applyAlignment="1">
      <alignment horizontal="right" vertical="center"/>
    </xf>
    <xf numFmtId="0" fontId="3" fillId="6" borderId="22" xfId="0" applyFont="1" applyFill="1" applyBorder="1" applyAlignment="1">
      <alignment horizontal="right" vertical="center"/>
    </xf>
    <xf numFmtId="0" fontId="3" fillId="6" borderId="23" xfId="0" applyFont="1" applyFill="1" applyBorder="1" applyAlignment="1">
      <alignment horizontal="right" vertical="center"/>
    </xf>
    <xf numFmtId="6" fontId="38" fillId="6" borderId="45" xfId="1" applyNumberFormat="1" applyFont="1" applyFill="1" applyBorder="1" applyAlignment="1">
      <alignment horizontal="center" vertical="center" wrapText="1"/>
    </xf>
    <xf numFmtId="0" fontId="23" fillId="7" borderId="22" xfId="0" applyFont="1" applyFill="1" applyBorder="1" applyAlignment="1">
      <alignment horizontal="right" vertical="center"/>
    </xf>
    <xf numFmtId="0" fontId="22" fillId="6" borderId="22" xfId="0" applyFont="1" applyFill="1" applyBorder="1" applyAlignment="1">
      <alignment horizontal="right" vertical="center"/>
    </xf>
    <xf numFmtId="0" fontId="22" fillId="7" borderId="22" xfId="0" applyFont="1" applyFill="1" applyBorder="1" applyAlignment="1">
      <alignment horizontal="right" vertical="center"/>
    </xf>
    <xf numFmtId="0" fontId="43" fillId="3" borderId="21" xfId="0" applyFont="1" applyFill="1" applyBorder="1" applyAlignment="1">
      <alignment horizontal="right" vertical="center"/>
    </xf>
    <xf numFmtId="6" fontId="38" fillId="3" borderId="31" xfId="1" applyNumberFormat="1" applyFont="1" applyFill="1" applyBorder="1" applyAlignment="1">
      <alignment horizontal="center" vertical="center" wrapText="1"/>
    </xf>
    <xf numFmtId="0" fontId="43" fillId="3" borderId="22" xfId="0" applyFont="1" applyFill="1" applyBorder="1" applyAlignment="1">
      <alignment horizontal="right" vertical="center"/>
    </xf>
    <xf numFmtId="0" fontId="43" fillId="4" borderId="22" xfId="0" applyFont="1" applyFill="1" applyBorder="1" applyAlignment="1">
      <alignment horizontal="right" vertical="center"/>
    </xf>
    <xf numFmtId="0" fontId="40" fillId="3" borderId="22" xfId="0" applyFont="1" applyFill="1" applyBorder="1" applyAlignment="1">
      <alignment horizontal="right"/>
    </xf>
    <xf numFmtId="6" fontId="38" fillId="3" borderId="24" xfId="1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right" vertical="center"/>
    </xf>
    <xf numFmtId="6" fontId="38" fillId="4" borderId="32" xfId="1" applyNumberFormat="1" applyFont="1" applyFill="1" applyBorder="1" applyAlignment="1">
      <alignment horizontal="center" vertical="center" wrapText="1"/>
    </xf>
    <xf numFmtId="0" fontId="3" fillId="10" borderId="22" xfId="0" applyFont="1" applyFill="1" applyBorder="1" applyAlignment="1">
      <alignment horizontal="right" vertical="center"/>
    </xf>
    <xf numFmtId="6" fontId="38" fillId="10" borderId="17" xfId="1" applyNumberFormat="1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right" vertical="center"/>
    </xf>
    <xf numFmtId="6" fontId="38" fillId="4" borderId="20" xfId="1" applyNumberFormat="1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right" vertical="center"/>
    </xf>
    <xf numFmtId="0" fontId="3" fillId="7" borderId="23" xfId="0" applyFont="1" applyFill="1" applyBorder="1" applyAlignment="1">
      <alignment horizontal="right" vertical="center"/>
    </xf>
    <xf numFmtId="0" fontId="3" fillId="3" borderId="22" xfId="0" applyFont="1" applyFill="1" applyBorder="1" applyAlignment="1">
      <alignment horizontal="right" vertical="center"/>
    </xf>
    <xf numFmtId="0" fontId="2" fillId="3" borderId="22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3" borderId="2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vertical="center"/>
    </xf>
    <xf numFmtId="0" fontId="24" fillId="3" borderId="0" xfId="0" applyFont="1" applyFill="1" applyBorder="1" applyAlignment="1">
      <alignment vertical="center" wrapText="1"/>
    </xf>
    <xf numFmtId="0" fontId="24" fillId="3" borderId="24" xfId="0" applyFont="1" applyFill="1" applyBorder="1" applyAlignment="1">
      <alignment vertical="center" wrapText="1"/>
    </xf>
    <xf numFmtId="0" fontId="3" fillId="3" borderId="24" xfId="0" applyFont="1" applyFill="1" applyBorder="1" applyAlignment="1">
      <alignment vertical="center"/>
    </xf>
    <xf numFmtId="0" fontId="2" fillId="2" borderId="14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4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2" fillId="2" borderId="21" xfId="0" applyFont="1" applyFill="1" applyBorder="1" applyAlignment="1">
      <alignment vertical="center"/>
    </xf>
    <xf numFmtId="0" fontId="24" fillId="3" borderId="22" xfId="0" applyFont="1" applyFill="1" applyBorder="1" applyAlignment="1">
      <alignment vertical="center" wrapText="1"/>
    </xf>
    <xf numFmtId="0" fontId="24" fillId="3" borderId="23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 textRotation="90"/>
    </xf>
    <xf numFmtId="0" fontId="25" fillId="3" borderId="0" xfId="0" applyFont="1" applyFill="1" applyBorder="1"/>
    <xf numFmtId="0" fontId="3" fillId="0" borderId="0" xfId="0" applyFont="1" applyBorder="1" applyAlignment="1">
      <alignment horizontal="left" vertical="center"/>
    </xf>
    <xf numFmtId="16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/>
    <xf numFmtId="166" fontId="3" fillId="0" borderId="0" xfId="0" applyNumberFormat="1" applyFont="1" applyBorder="1" applyAlignment="1">
      <alignment horizontal="center" vertical="center"/>
    </xf>
    <xf numFmtId="0" fontId="0" fillId="3" borderId="0" xfId="0" applyFill="1" applyBorder="1" applyAlignment="1">
      <alignment horizontal="right"/>
    </xf>
    <xf numFmtId="168" fontId="2" fillId="0" borderId="31" xfId="0" applyNumberFormat="1" applyFont="1" applyBorder="1" applyAlignment="1">
      <alignment horizontal="center" vertical="center"/>
    </xf>
    <xf numFmtId="168" fontId="2" fillId="0" borderId="24" xfId="0" applyNumberFormat="1" applyFont="1" applyBorder="1" applyAlignment="1">
      <alignment horizontal="center" vertical="center"/>
    </xf>
    <xf numFmtId="168" fontId="2" fillId="3" borderId="17" xfId="0" applyNumberFormat="1" applyFont="1" applyFill="1" applyBorder="1" applyAlignment="1"/>
    <xf numFmtId="168" fontId="2" fillId="3" borderId="20" xfId="0" applyNumberFormat="1" applyFont="1" applyFill="1" applyBorder="1" applyAlignment="1"/>
    <xf numFmtId="168" fontId="6" fillId="8" borderId="10" xfId="0" applyNumberFormat="1" applyFont="1" applyFill="1" applyBorder="1" applyAlignment="1">
      <alignment horizontal="center" vertical="center"/>
    </xf>
    <xf numFmtId="168" fontId="3" fillId="3" borderId="38" xfId="0" applyNumberFormat="1" applyFont="1" applyFill="1" applyBorder="1" applyAlignment="1">
      <alignment vertical="center"/>
    </xf>
    <xf numFmtId="168" fontId="3" fillId="3" borderId="49" xfId="0" applyNumberFormat="1" applyFont="1" applyFill="1" applyBorder="1" applyAlignment="1">
      <alignment vertical="center"/>
    </xf>
    <xf numFmtId="168" fontId="3" fillId="3" borderId="50" xfId="0" applyNumberFormat="1" applyFont="1" applyFill="1" applyBorder="1" applyAlignment="1">
      <alignment vertical="center"/>
    </xf>
    <xf numFmtId="168" fontId="8" fillId="0" borderId="26" xfId="0" applyNumberFormat="1" applyFont="1" applyBorder="1" applyAlignment="1">
      <alignment vertical="center" textRotation="90"/>
    </xf>
    <xf numFmtId="168" fontId="0" fillId="0" borderId="0" xfId="0" applyNumberFormat="1"/>
    <xf numFmtId="168" fontId="4" fillId="3" borderId="17" xfId="1" applyNumberFormat="1" applyFont="1" applyFill="1" applyBorder="1" applyAlignment="1">
      <alignment horizontal="center" vertical="center" wrapText="1"/>
    </xf>
    <xf numFmtId="168" fontId="2" fillId="3" borderId="17" xfId="0" applyNumberFormat="1" applyFont="1" applyFill="1" applyBorder="1" applyAlignment="1">
      <alignment vertical="center"/>
    </xf>
    <xf numFmtId="168" fontId="3" fillId="0" borderId="0" xfId="0" applyNumberFormat="1" applyFont="1" applyAlignment="1">
      <alignment horizontal="center" vertical="center"/>
    </xf>
    <xf numFmtId="168" fontId="2" fillId="6" borderId="13" xfId="0" applyNumberFormat="1" applyFont="1" applyFill="1" applyBorder="1" applyAlignment="1">
      <alignment horizontal="center"/>
    </xf>
    <xf numFmtId="168" fontId="3" fillId="6" borderId="0" xfId="0" applyNumberFormat="1" applyFont="1" applyFill="1" applyBorder="1" applyAlignment="1">
      <alignment horizontal="center" vertical="center" wrapText="1"/>
    </xf>
    <xf numFmtId="168" fontId="3" fillId="6" borderId="24" xfId="0" applyNumberFormat="1" applyFont="1" applyFill="1" applyBorder="1" applyAlignment="1">
      <alignment horizontal="center" vertical="center" wrapText="1"/>
    </xf>
    <xf numFmtId="168" fontId="3" fillId="3" borderId="0" xfId="0" applyNumberFormat="1" applyFont="1" applyFill="1" applyBorder="1" applyAlignment="1">
      <alignment vertical="center"/>
    </xf>
    <xf numFmtId="168" fontId="2" fillId="2" borderId="32" xfId="0" applyNumberFormat="1" applyFont="1" applyFill="1" applyBorder="1" applyAlignment="1"/>
    <xf numFmtId="168" fontId="24" fillId="3" borderId="17" xfId="0" applyNumberFormat="1" applyFont="1" applyFill="1" applyBorder="1" applyAlignment="1">
      <alignment vertical="top" wrapText="1"/>
    </xf>
    <xf numFmtId="168" fontId="24" fillId="3" borderId="20" xfId="0" applyNumberFormat="1" applyFont="1" applyFill="1" applyBorder="1" applyAlignment="1">
      <alignment vertical="top" wrapText="1"/>
    </xf>
    <xf numFmtId="168" fontId="6" fillId="8" borderId="27" xfId="0" applyNumberFormat="1" applyFont="1" applyFill="1" applyBorder="1" applyAlignment="1">
      <alignment vertical="center"/>
    </xf>
    <xf numFmtId="168" fontId="3" fillId="3" borderId="32" xfId="0" applyNumberFormat="1" applyFont="1" applyFill="1" applyBorder="1" applyAlignment="1">
      <alignment vertical="center"/>
    </xf>
    <xf numFmtId="168" fontId="3" fillId="3" borderId="17" xfId="0" applyNumberFormat="1" applyFont="1" applyFill="1" applyBorder="1" applyAlignment="1">
      <alignment vertical="center"/>
    </xf>
    <xf numFmtId="168" fontId="3" fillId="3" borderId="20" xfId="0" applyNumberFormat="1" applyFont="1" applyFill="1" applyBorder="1" applyAlignment="1">
      <alignment vertical="center"/>
    </xf>
    <xf numFmtId="168" fontId="3" fillId="0" borderId="0" xfId="0" applyNumberFormat="1" applyFont="1" applyAlignment="1">
      <alignment horizontal="center" vertical="center" wrapText="1"/>
    </xf>
    <xf numFmtId="168" fontId="3" fillId="3" borderId="20" xfId="0" applyNumberFormat="1" applyFont="1" applyFill="1" applyBorder="1" applyAlignment="1"/>
    <xf numFmtId="168" fontId="3" fillId="3" borderId="24" xfId="0" applyNumberFormat="1" applyFont="1" applyFill="1" applyBorder="1" applyAlignment="1"/>
    <xf numFmtId="168" fontId="2" fillId="2" borderId="13" xfId="0" applyNumberFormat="1" applyFont="1" applyFill="1" applyBorder="1" applyAlignment="1">
      <alignment horizontal="center"/>
    </xf>
    <xf numFmtId="168" fontId="37" fillId="3" borderId="17" xfId="0" applyNumberFormat="1" applyFont="1" applyFill="1" applyBorder="1" applyAlignment="1"/>
    <xf numFmtId="0" fontId="2" fillId="3" borderId="23" xfId="0" applyFont="1" applyFill="1" applyBorder="1" applyAlignment="1">
      <alignment vertical="center"/>
    </xf>
    <xf numFmtId="0" fontId="2" fillId="3" borderId="24" xfId="0" applyFont="1" applyFill="1" applyBorder="1" applyAlignment="1">
      <alignment vertical="center"/>
    </xf>
    <xf numFmtId="0" fontId="2" fillId="3" borderId="22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3" fillId="3" borderId="22" xfId="0" applyFont="1" applyFill="1" applyBorder="1" applyAlignment="1">
      <alignment horizontal="right" vertical="center"/>
    </xf>
    <xf numFmtId="0" fontId="40" fillId="3" borderId="23" xfId="0" applyFont="1" applyFill="1" applyBorder="1" applyAlignment="1">
      <alignment horizontal="right"/>
    </xf>
    <xf numFmtId="0" fontId="8" fillId="0" borderId="21" xfId="0" applyFont="1" applyBorder="1" applyAlignment="1">
      <alignment horizontal="center" vertical="center" textRotation="90"/>
    </xf>
    <xf numFmtId="0" fontId="8" fillId="0" borderId="22" xfId="0" applyFont="1" applyBorder="1" applyAlignment="1">
      <alignment horizontal="center" vertical="center" textRotation="90"/>
    </xf>
    <xf numFmtId="0" fontId="8" fillId="0" borderId="23" xfId="0" applyFont="1" applyBorder="1" applyAlignment="1">
      <alignment horizontal="center" vertical="center" textRotation="90"/>
    </xf>
    <xf numFmtId="0" fontId="2" fillId="2" borderId="46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3" fillId="0" borderId="5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/>
    </xf>
    <xf numFmtId="0" fontId="3" fillId="0" borderId="9" xfId="0" applyFont="1" applyBorder="1" applyAlignment="1">
      <alignment horizontal="left" vertical="top"/>
    </xf>
    <xf numFmtId="0" fontId="2" fillId="9" borderId="22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right" vertical="center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34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0" fillId="3" borderId="22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3" borderId="17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0" fillId="3" borderId="22" xfId="0" applyFont="1" applyFill="1" applyBorder="1" applyAlignment="1">
      <alignment horizontal="right" vertical="center"/>
    </xf>
    <xf numFmtId="0" fontId="0" fillId="3" borderId="0" xfId="0" applyFont="1" applyFill="1" applyBorder="1" applyAlignment="1">
      <alignment horizontal="right" vertical="center"/>
    </xf>
    <xf numFmtId="0" fontId="2" fillId="3" borderId="0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vertical="center"/>
    </xf>
    <xf numFmtId="0" fontId="2" fillId="3" borderId="24" xfId="0" applyFont="1" applyFill="1" applyBorder="1" applyAlignment="1">
      <alignment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26" fillId="6" borderId="46" xfId="0" applyFont="1" applyFill="1" applyBorder="1" applyAlignment="1">
      <alignment horizontal="center" vertical="center"/>
    </xf>
    <xf numFmtId="0" fontId="26" fillId="6" borderId="31" xfId="0" applyFont="1" applyFill="1" applyBorder="1" applyAlignment="1">
      <alignment horizontal="center" vertical="center"/>
    </xf>
    <xf numFmtId="0" fontId="26" fillId="6" borderId="7" xfId="0" applyFont="1" applyFill="1" applyBorder="1" applyAlignment="1">
      <alignment horizontal="center" vertical="center"/>
    </xf>
    <xf numFmtId="0" fontId="26" fillId="6" borderId="8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34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 textRotation="90"/>
    </xf>
    <xf numFmtId="0" fontId="0" fillId="6" borderId="22" xfId="0" applyFill="1" applyBorder="1" applyAlignment="1">
      <alignment horizontal="center" vertical="center" textRotation="90"/>
    </xf>
    <xf numFmtId="0" fontId="0" fillId="6" borderId="23" xfId="0" applyFill="1" applyBorder="1" applyAlignment="1">
      <alignment horizontal="center" vertical="center" textRotation="90"/>
    </xf>
    <xf numFmtId="0" fontId="3" fillId="0" borderId="21" xfId="0" applyFont="1" applyBorder="1" applyAlignment="1">
      <alignment horizontal="center" vertical="center" textRotation="90"/>
    </xf>
    <xf numFmtId="0" fontId="3" fillId="0" borderId="22" xfId="0" applyFont="1" applyBorder="1" applyAlignment="1">
      <alignment horizontal="center" vertical="center" textRotation="90"/>
    </xf>
    <xf numFmtId="0" fontId="3" fillId="0" borderId="23" xfId="0" applyFont="1" applyBorder="1" applyAlignment="1">
      <alignment horizontal="center" vertical="center" textRotation="90"/>
    </xf>
    <xf numFmtId="0" fontId="3" fillId="0" borderId="0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2" fillId="2" borderId="21" xfId="0" applyFont="1" applyFill="1" applyBorder="1" applyAlignment="1">
      <alignment horizontal="center"/>
    </xf>
    <xf numFmtId="0" fontId="3" fillId="0" borderId="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8" fillId="6" borderId="40" xfId="0" applyFont="1" applyFill="1" applyBorder="1" applyAlignment="1">
      <alignment horizontal="center" vertical="center" textRotation="90"/>
    </xf>
    <xf numFmtId="0" fontId="8" fillId="6" borderId="41" xfId="0" applyFont="1" applyFill="1" applyBorder="1" applyAlignment="1">
      <alignment horizontal="center" vertical="center" textRotation="90"/>
    </xf>
    <xf numFmtId="0" fontId="8" fillId="6" borderId="42" xfId="0" applyFont="1" applyFill="1" applyBorder="1" applyAlignment="1">
      <alignment horizontal="center" vertical="center" textRotation="90"/>
    </xf>
    <xf numFmtId="0" fontId="3" fillId="6" borderId="28" xfId="0" applyFont="1" applyFill="1" applyBorder="1" applyAlignment="1">
      <alignment horizontal="center" vertical="center" textRotation="90"/>
    </xf>
    <xf numFmtId="0" fontId="3" fillId="6" borderId="29" xfId="0" applyFont="1" applyFill="1" applyBorder="1" applyAlignment="1">
      <alignment horizontal="center" vertical="center" textRotation="90"/>
    </xf>
    <xf numFmtId="0" fontId="3" fillId="6" borderId="30" xfId="0" applyFont="1" applyFill="1" applyBorder="1" applyAlignment="1">
      <alignment horizontal="center" vertical="center" textRotation="90"/>
    </xf>
    <xf numFmtId="0" fontId="8" fillId="6" borderId="28" xfId="0" applyFont="1" applyFill="1" applyBorder="1" applyAlignment="1">
      <alignment horizontal="center" vertical="center" textRotation="90"/>
    </xf>
    <xf numFmtId="0" fontId="8" fillId="6" borderId="29" xfId="0" applyFont="1" applyFill="1" applyBorder="1" applyAlignment="1">
      <alignment horizontal="center" vertical="center" textRotation="90"/>
    </xf>
    <xf numFmtId="0" fontId="8" fillId="6" borderId="30" xfId="0" applyFont="1" applyFill="1" applyBorder="1" applyAlignment="1">
      <alignment horizontal="center" vertical="center" textRotation="90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8" fillId="6" borderId="21" xfId="0" applyFont="1" applyFill="1" applyBorder="1" applyAlignment="1">
      <alignment horizontal="center" vertical="center" textRotation="90"/>
    </xf>
    <xf numFmtId="0" fontId="8" fillId="6" borderId="22" xfId="0" applyFont="1" applyFill="1" applyBorder="1" applyAlignment="1">
      <alignment horizontal="center" vertical="center" textRotation="90"/>
    </xf>
    <xf numFmtId="0" fontId="8" fillId="6" borderId="23" xfId="0" applyFont="1" applyFill="1" applyBorder="1" applyAlignment="1">
      <alignment horizontal="center" vertical="center" textRotation="90"/>
    </xf>
    <xf numFmtId="0" fontId="10" fillId="6" borderId="21" xfId="0" applyFont="1" applyFill="1" applyBorder="1" applyAlignment="1">
      <alignment horizontal="center" vertical="center" textRotation="90"/>
    </xf>
    <xf numFmtId="0" fontId="10" fillId="6" borderId="22" xfId="0" applyFont="1" applyFill="1" applyBorder="1" applyAlignment="1">
      <alignment horizontal="center" vertical="center" textRotation="90"/>
    </xf>
    <xf numFmtId="0" fontId="10" fillId="6" borderId="23" xfId="0" applyFont="1" applyFill="1" applyBorder="1" applyAlignment="1">
      <alignment horizontal="center" vertical="center" textRotation="90"/>
    </xf>
    <xf numFmtId="0" fontId="3" fillId="0" borderId="22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center" vertical="top" wrapText="1"/>
    </xf>
    <xf numFmtId="0" fontId="24" fillId="0" borderId="0" xfId="0" applyFont="1" applyBorder="1" applyAlignment="1">
      <alignment horizontal="left" vertical="top" wrapText="1"/>
    </xf>
    <xf numFmtId="0" fontId="8" fillId="0" borderId="28" xfId="0" applyFont="1" applyBorder="1" applyAlignment="1">
      <alignment horizontal="center" vertical="center" textRotation="90"/>
    </xf>
    <xf numFmtId="0" fontId="8" fillId="0" borderId="29" xfId="0" applyFont="1" applyBorder="1" applyAlignment="1">
      <alignment horizontal="center" vertical="center" textRotation="90"/>
    </xf>
    <xf numFmtId="0" fontId="8" fillId="0" borderId="30" xfId="0" applyFont="1" applyBorder="1" applyAlignment="1">
      <alignment horizontal="center" vertical="center" textRotation="90"/>
    </xf>
    <xf numFmtId="0" fontId="3" fillId="7" borderId="22" xfId="0" applyFont="1" applyFill="1" applyBorder="1" applyAlignment="1">
      <alignment horizontal="right" vertical="center" wrapText="1"/>
    </xf>
    <xf numFmtId="0" fontId="7" fillId="6" borderId="21" xfId="0" applyFont="1" applyFill="1" applyBorder="1" applyAlignment="1">
      <alignment horizontal="center" vertical="center" textRotation="90"/>
    </xf>
    <xf numFmtId="0" fontId="7" fillId="6" borderId="22" xfId="0" applyFont="1" applyFill="1" applyBorder="1" applyAlignment="1">
      <alignment horizontal="center" vertical="center" textRotation="90"/>
    </xf>
    <xf numFmtId="0" fontId="7" fillId="6" borderId="23" xfId="0" applyFont="1" applyFill="1" applyBorder="1" applyAlignment="1">
      <alignment horizontal="center" vertical="center" textRotation="90"/>
    </xf>
    <xf numFmtId="0" fontId="3" fillId="6" borderId="21" xfId="0" applyFont="1" applyFill="1" applyBorder="1" applyAlignment="1">
      <alignment horizontal="center" vertical="center" textRotation="90"/>
    </xf>
    <xf numFmtId="0" fontId="3" fillId="6" borderId="22" xfId="0" applyFont="1" applyFill="1" applyBorder="1" applyAlignment="1">
      <alignment horizontal="center" vertical="center" textRotation="90"/>
    </xf>
    <xf numFmtId="0" fontId="3" fillId="6" borderId="23" xfId="0" applyFont="1" applyFill="1" applyBorder="1" applyAlignment="1">
      <alignment horizontal="center" vertical="center" textRotation="90"/>
    </xf>
    <xf numFmtId="0" fontId="7" fillId="0" borderId="21" xfId="0" applyFont="1" applyBorder="1" applyAlignment="1">
      <alignment horizontal="center" vertical="center" textRotation="90"/>
    </xf>
    <xf numFmtId="0" fontId="7" fillId="0" borderId="22" xfId="0" applyFont="1" applyBorder="1" applyAlignment="1">
      <alignment horizontal="center" vertical="center" textRotation="90"/>
    </xf>
    <xf numFmtId="0" fontId="7" fillId="0" borderId="23" xfId="0" applyFont="1" applyBorder="1" applyAlignment="1">
      <alignment horizontal="center" vertical="center" textRotation="90"/>
    </xf>
    <xf numFmtId="0" fontId="28" fillId="6" borderId="21" xfId="0" applyFont="1" applyFill="1" applyBorder="1" applyAlignment="1">
      <alignment horizontal="center" vertical="center" textRotation="90"/>
    </xf>
    <xf numFmtId="0" fontId="28" fillId="6" borderId="22" xfId="0" applyFont="1" applyFill="1" applyBorder="1" applyAlignment="1">
      <alignment horizontal="center" vertical="center" textRotation="90"/>
    </xf>
    <xf numFmtId="0" fontId="28" fillId="6" borderId="23" xfId="0" applyFont="1" applyFill="1" applyBorder="1" applyAlignment="1">
      <alignment horizontal="center" vertical="center" textRotation="90"/>
    </xf>
    <xf numFmtId="0" fontId="3" fillId="0" borderId="9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left" vertical="top"/>
    </xf>
    <xf numFmtId="0" fontId="3" fillId="0" borderId="52" xfId="0" applyFont="1" applyBorder="1" applyAlignment="1">
      <alignment horizontal="left" vertical="top"/>
    </xf>
    <xf numFmtId="0" fontId="12" fillId="0" borderId="21" xfId="0" applyFont="1" applyBorder="1" applyAlignment="1">
      <alignment horizontal="center" vertical="center" textRotation="90"/>
    </xf>
    <xf numFmtId="0" fontId="12" fillId="0" borderId="22" xfId="0" applyFont="1" applyBorder="1" applyAlignment="1">
      <alignment horizontal="center" vertical="center" textRotation="90"/>
    </xf>
    <xf numFmtId="0" fontId="12" fillId="0" borderId="23" xfId="0" applyFont="1" applyBorder="1" applyAlignment="1">
      <alignment horizontal="center" vertical="center" textRotation="90"/>
    </xf>
    <xf numFmtId="0" fontId="2" fillId="3" borderId="22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8" fillId="0" borderId="21" xfId="0" applyFont="1" applyBorder="1" applyAlignment="1">
      <alignment horizontal="center" vertical="center" textRotation="90"/>
    </xf>
    <xf numFmtId="0" fontId="28" fillId="0" borderId="22" xfId="0" applyFont="1" applyBorder="1" applyAlignment="1">
      <alignment horizontal="center" vertical="center" textRotation="90"/>
    </xf>
    <xf numFmtId="0" fontId="28" fillId="0" borderId="23" xfId="0" applyFont="1" applyBorder="1" applyAlignment="1">
      <alignment horizontal="center" vertical="center" textRotation="90"/>
    </xf>
    <xf numFmtId="0" fontId="7" fillId="0" borderId="28" xfId="0" applyFont="1" applyBorder="1" applyAlignment="1">
      <alignment horizontal="center" vertical="center" textRotation="90"/>
    </xf>
    <xf numFmtId="0" fontId="7" fillId="0" borderId="29" xfId="0" applyFont="1" applyBorder="1" applyAlignment="1">
      <alignment horizontal="center" vertical="center" textRotation="90"/>
    </xf>
    <xf numFmtId="0" fontId="7" fillId="0" borderId="30" xfId="0" applyFont="1" applyBorder="1" applyAlignment="1">
      <alignment horizontal="center" vertical="center" textRotation="90"/>
    </xf>
    <xf numFmtId="0" fontId="0" fillId="0" borderId="21" xfId="0" applyBorder="1" applyAlignment="1">
      <alignment horizontal="center" vertical="center" textRotation="90"/>
    </xf>
    <xf numFmtId="0" fontId="0" fillId="0" borderId="22" xfId="0" applyBorder="1" applyAlignment="1">
      <alignment horizontal="center" vertical="center" textRotation="90"/>
    </xf>
    <xf numFmtId="0" fontId="0" fillId="0" borderId="23" xfId="0" applyBorder="1" applyAlignment="1">
      <alignment horizontal="center" vertical="center" textRotation="90"/>
    </xf>
    <xf numFmtId="0" fontId="10" fillId="0" borderId="21" xfId="0" applyFont="1" applyBorder="1" applyAlignment="1">
      <alignment horizontal="center" vertical="center" textRotation="90"/>
    </xf>
    <xf numFmtId="0" fontId="10" fillId="0" borderId="22" xfId="0" applyFont="1" applyBorder="1" applyAlignment="1">
      <alignment horizontal="center" vertical="center" textRotation="90"/>
    </xf>
    <xf numFmtId="0" fontId="10" fillId="0" borderId="23" xfId="0" applyFont="1" applyBorder="1" applyAlignment="1">
      <alignment horizontal="center" vertical="center" textRotation="90"/>
    </xf>
    <xf numFmtId="0" fontId="6" fillId="0" borderId="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10" borderId="22" xfId="0" applyFont="1" applyFill="1" applyBorder="1" applyAlignment="1">
      <alignment horizontal="right" vertical="center" wrapText="1"/>
    </xf>
    <xf numFmtId="0" fontId="8" fillId="4" borderId="21" xfId="0" applyFont="1" applyFill="1" applyBorder="1" applyAlignment="1">
      <alignment horizontal="center" vertical="center" textRotation="90"/>
    </xf>
    <xf numFmtId="0" fontId="8" fillId="4" borderId="22" xfId="0" applyFont="1" applyFill="1" applyBorder="1" applyAlignment="1">
      <alignment horizontal="center" vertical="center" textRotation="90"/>
    </xf>
    <xf numFmtId="0" fontId="8" fillId="4" borderId="23" xfId="0" applyFont="1" applyFill="1" applyBorder="1" applyAlignment="1">
      <alignment horizontal="center" vertical="center" textRotation="90"/>
    </xf>
    <xf numFmtId="0" fontId="2" fillId="4" borderId="12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right" vertical="center" wrapText="1"/>
    </xf>
    <xf numFmtId="0" fontId="2" fillId="2" borderId="14" xfId="0" applyFont="1" applyFill="1" applyBorder="1" applyAlignment="1">
      <alignment horizontal="center"/>
    </xf>
    <xf numFmtId="0" fontId="11" fillId="0" borderId="21" xfId="0" applyFont="1" applyBorder="1" applyAlignment="1">
      <alignment horizontal="center" vertical="center" textRotation="90"/>
    </xf>
    <xf numFmtId="0" fontId="11" fillId="0" borderId="22" xfId="0" applyFont="1" applyBorder="1" applyAlignment="1">
      <alignment horizontal="center" vertical="center" textRotation="90"/>
    </xf>
    <xf numFmtId="0" fontId="11" fillId="0" borderId="23" xfId="0" applyFont="1" applyBorder="1" applyAlignment="1">
      <alignment horizontal="center" vertical="center" textRotation="90"/>
    </xf>
    <xf numFmtId="0" fontId="2" fillId="9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3" borderId="23" xfId="0" applyFont="1" applyFill="1" applyBorder="1" applyAlignment="1">
      <alignment vertical="center"/>
    </xf>
    <xf numFmtId="0" fontId="6" fillId="3" borderId="24" xfId="0" applyFont="1" applyFill="1" applyBorder="1" applyAlignment="1">
      <alignment vertical="center"/>
    </xf>
    <xf numFmtId="0" fontId="0" fillId="3" borderId="22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29" fillId="6" borderId="34" xfId="0" applyFont="1" applyFill="1" applyBorder="1" applyAlignment="1">
      <alignment horizontal="right" vertical="center" wrapText="1"/>
    </xf>
    <xf numFmtId="0" fontId="29" fillId="6" borderId="24" xfId="0" applyFont="1" applyFill="1" applyBorder="1" applyAlignment="1">
      <alignment horizontal="right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2" fillId="2" borderId="45" xfId="0" applyFont="1" applyFill="1" applyBorder="1" applyAlignment="1">
      <alignment horizontal="center"/>
    </xf>
    <xf numFmtId="0" fontId="3" fillId="0" borderId="4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 wrapText="1"/>
    </xf>
    <xf numFmtId="0" fontId="6" fillId="6" borderId="24" xfId="0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textRotation="90" wrapText="1"/>
    </xf>
    <xf numFmtId="0" fontId="13" fillId="0" borderId="23" xfId="0" applyFont="1" applyBorder="1" applyAlignment="1">
      <alignment horizontal="center" vertical="center" textRotation="90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24" xfId="0" applyFont="1" applyBorder="1" applyAlignment="1">
      <alignment horizontal="center" vertical="center"/>
    </xf>
  </cellXfs>
  <cellStyles count="4">
    <cellStyle name="Ezres" xfId="3" builtinId="3"/>
    <cellStyle name="Hivatkozás" xfId="2" builtinId="8"/>
    <cellStyle name="Normál" xfId="0" builtinId="0"/>
    <cellStyle name="Pénznem" xfId="1" builtinId="4"/>
  </cellStyles>
  <dxfs count="0"/>
  <tableStyles count="0" defaultTableStyle="TableStyleMedium2" defaultPivotStyle="PivotStyleLight16"/>
  <colors>
    <mruColors>
      <color rgb="FFFDF9A1"/>
      <color rgb="FFFDF9B1"/>
      <color rgb="FFFCFC7C"/>
      <color rgb="FFFF7171"/>
      <color rgb="FFDE5E50"/>
      <color rgb="FFD8A0A0"/>
      <color rgb="FFF5FEC6"/>
      <color rgb="FFFFF4D5"/>
      <color rgb="FFFDECE3"/>
      <color rgb="FFF191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jpg"/><Relationship Id="rId216" Type="http://schemas.openxmlformats.org/officeDocument/2006/relationships/image" Target="../media/image216.png"/><Relationship Id="rId211" Type="http://schemas.openxmlformats.org/officeDocument/2006/relationships/image" Target="../media/image211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jpe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jp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jpg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g"/><Relationship Id="rId210" Type="http://schemas.openxmlformats.org/officeDocument/2006/relationships/image" Target="../media/image210.jpe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emf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3.png"/><Relationship Id="rId21" Type="http://schemas.openxmlformats.org/officeDocument/2006/relationships/image" Target="../media/image248.png"/><Relationship Id="rId42" Type="http://schemas.openxmlformats.org/officeDocument/2006/relationships/image" Target="../media/image269.png"/><Relationship Id="rId47" Type="http://schemas.openxmlformats.org/officeDocument/2006/relationships/image" Target="../media/image274.png"/><Relationship Id="rId63" Type="http://schemas.openxmlformats.org/officeDocument/2006/relationships/image" Target="../media/image290.jpeg"/><Relationship Id="rId68" Type="http://schemas.openxmlformats.org/officeDocument/2006/relationships/image" Target="../media/image295.png"/><Relationship Id="rId84" Type="http://schemas.openxmlformats.org/officeDocument/2006/relationships/image" Target="../media/image311.emf"/><Relationship Id="rId89" Type="http://schemas.openxmlformats.org/officeDocument/2006/relationships/image" Target="../media/image316.emf"/><Relationship Id="rId2" Type="http://schemas.openxmlformats.org/officeDocument/2006/relationships/image" Target="../media/image229.jpeg"/><Relationship Id="rId16" Type="http://schemas.openxmlformats.org/officeDocument/2006/relationships/image" Target="../media/image243.jpeg"/><Relationship Id="rId29" Type="http://schemas.openxmlformats.org/officeDocument/2006/relationships/image" Target="../media/image256.png"/><Relationship Id="rId107" Type="http://schemas.openxmlformats.org/officeDocument/2006/relationships/image" Target="../media/image334.emf"/><Relationship Id="rId11" Type="http://schemas.openxmlformats.org/officeDocument/2006/relationships/image" Target="../media/image238.jpeg"/><Relationship Id="rId24" Type="http://schemas.openxmlformats.org/officeDocument/2006/relationships/image" Target="../media/image251.png"/><Relationship Id="rId32" Type="http://schemas.openxmlformats.org/officeDocument/2006/relationships/image" Target="../media/image259.png"/><Relationship Id="rId37" Type="http://schemas.openxmlformats.org/officeDocument/2006/relationships/image" Target="../media/image264.png"/><Relationship Id="rId40" Type="http://schemas.openxmlformats.org/officeDocument/2006/relationships/image" Target="../media/image267.png"/><Relationship Id="rId45" Type="http://schemas.openxmlformats.org/officeDocument/2006/relationships/image" Target="../media/image272.png"/><Relationship Id="rId53" Type="http://schemas.openxmlformats.org/officeDocument/2006/relationships/image" Target="../media/image280.png"/><Relationship Id="rId58" Type="http://schemas.openxmlformats.org/officeDocument/2006/relationships/image" Target="../media/image285.png"/><Relationship Id="rId66" Type="http://schemas.openxmlformats.org/officeDocument/2006/relationships/image" Target="../media/image293.png"/><Relationship Id="rId74" Type="http://schemas.openxmlformats.org/officeDocument/2006/relationships/image" Target="../media/image301.emf"/><Relationship Id="rId79" Type="http://schemas.openxmlformats.org/officeDocument/2006/relationships/image" Target="../media/image306.png"/><Relationship Id="rId87" Type="http://schemas.openxmlformats.org/officeDocument/2006/relationships/image" Target="../media/image314.png"/><Relationship Id="rId102" Type="http://schemas.openxmlformats.org/officeDocument/2006/relationships/image" Target="../media/image329.emf"/><Relationship Id="rId110" Type="http://schemas.openxmlformats.org/officeDocument/2006/relationships/image" Target="../media/image337.emf"/><Relationship Id="rId5" Type="http://schemas.openxmlformats.org/officeDocument/2006/relationships/image" Target="../media/image232.jpeg"/><Relationship Id="rId61" Type="http://schemas.openxmlformats.org/officeDocument/2006/relationships/image" Target="../media/image288.png"/><Relationship Id="rId82" Type="http://schemas.openxmlformats.org/officeDocument/2006/relationships/image" Target="../media/image309.emf"/><Relationship Id="rId90" Type="http://schemas.openxmlformats.org/officeDocument/2006/relationships/image" Target="../media/image317.emf"/><Relationship Id="rId95" Type="http://schemas.openxmlformats.org/officeDocument/2006/relationships/image" Target="../media/image322.png"/><Relationship Id="rId19" Type="http://schemas.openxmlformats.org/officeDocument/2006/relationships/image" Target="../media/image246.png"/><Relationship Id="rId14" Type="http://schemas.openxmlformats.org/officeDocument/2006/relationships/image" Target="../media/image241.jpeg"/><Relationship Id="rId22" Type="http://schemas.openxmlformats.org/officeDocument/2006/relationships/image" Target="../media/image249.png"/><Relationship Id="rId27" Type="http://schemas.openxmlformats.org/officeDocument/2006/relationships/image" Target="../media/image254.png"/><Relationship Id="rId30" Type="http://schemas.openxmlformats.org/officeDocument/2006/relationships/image" Target="../media/image257.png"/><Relationship Id="rId35" Type="http://schemas.openxmlformats.org/officeDocument/2006/relationships/image" Target="../media/image262.png"/><Relationship Id="rId43" Type="http://schemas.openxmlformats.org/officeDocument/2006/relationships/image" Target="../media/image270.png"/><Relationship Id="rId48" Type="http://schemas.openxmlformats.org/officeDocument/2006/relationships/image" Target="../media/image275.png"/><Relationship Id="rId56" Type="http://schemas.openxmlformats.org/officeDocument/2006/relationships/image" Target="../media/image283.png"/><Relationship Id="rId64" Type="http://schemas.openxmlformats.org/officeDocument/2006/relationships/image" Target="../media/image291.png"/><Relationship Id="rId69" Type="http://schemas.openxmlformats.org/officeDocument/2006/relationships/image" Target="../media/image296.png"/><Relationship Id="rId77" Type="http://schemas.openxmlformats.org/officeDocument/2006/relationships/image" Target="../media/image304.emf"/><Relationship Id="rId100" Type="http://schemas.openxmlformats.org/officeDocument/2006/relationships/image" Target="../media/image327.emf"/><Relationship Id="rId105" Type="http://schemas.openxmlformats.org/officeDocument/2006/relationships/image" Target="../media/image332.emf"/><Relationship Id="rId8" Type="http://schemas.openxmlformats.org/officeDocument/2006/relationships/image" Target="../media/image235.jpeg"/><Relationship Id="rId51" Type="http://schemas.openxmlformats.org/officeDocument/2006/relationships/image" Target="../media/image278.png"/><Relationship Id="rId72" Type="http://schemas.openxmlformats.org/officeDocument/2006/relationships/image" Target="../media/image299.emf"/><Relationship Id="rId80" Type="http://schemas.openxmlformats.org/officeDocument/2006/relationships/image" Target="../media/image307.emf"/><Relationship Id="rId85" Type="http://schemas.openxmlformats.org/officeDocument/2006/relationships/image" Target="../media/image312.png"/><Relationship Id="rId93" Type="http://schemas.openxmlformats.org/officeDocument/2006/relationships/image" Target="../media/image320.emf"/><Relationship Id="rId98" Type="http://schemas.openxmlformats.org/officeDocument/2006/relationships/image" Target="../media/image325.emf"/><Relationship Id="rId3" Type="http://schemas.openxmlformats.org/officeDocument/2006/relationships/image" Target="../media/image230.jpeg"/><Relationship Id="rId12" Type="http://schemas.openxmlformats.org/officeDocument/2006/relationships/image" Target="../media/image239.jpeg"/><Relationship Id="rId17" Type="http://schemas.openxmlformats.org/officeDocument/2006/relationships/image" Target="../media/image244.png"/><Relationship Id="rId25" Type="http://schemas.openxmlformats.org/officeDocument/2006/relationships/image" Target="../media/image252.png"/><Relationship Id="rId33" Type="http://schemas.openxmlformats.org/officeDocument/2006/relationships/image" Target="../media/image260.png"/><Relationship Id="rId38" Type="http://schemas.openxmlformats.org/officeDocument/2006/relationships/image" Target="../media/image265.png"/><Relationship Id="rId46" Type="http://schemas.openxmlformats.org/officeDocument/2006/relationships/image" Target="../media/image273.png"/><Relationship Id="rId59" Type="http://schemas.openxmlformats.org/officeDocument/2006/relationships/image" Target="../media/image286.png"/><Relationship Id="rId67" Type="http://schemas.openxmlformats.org/officeDocument/2006/relationships/image" Target="../media/image294.png"/><Relationship Id="rId103" Type="http://schemas.openxmlformats.org/officeDocument/2006/relationships/image" Target="../media/image330.emf"/><Relationship Id="rId108" Type="http://schemas.openxmlformats.org/officeDocument/2006/relationships/image" Target="../media/image335.emf"/><Relationship Id="rId20" Type="http://schemas.openxmlformats.org/officeDocument/2006/relationships/image" Target="../media/image247.png"/><Relationship Id="rId41" Type="http://schemas.openxmlformats.org/officeDocument/2006/relationships/image" Target="../media/image268.png"/><Relationship Id="rId54" Type="http://schemas.openxmlformats.org/officeDocument/2006/relationships/image" Target="../media/image281.png"/><Relationship Id="rId62" Type="http://schemas.openxmlformats.org/officeDocument/2006/relationships/image" Target="../media/image289.png"/><Relationship Id="rId70" Type="http://schemas.openxmlformats.org/officeDocument/2006/relationships/image" Target="../media/image297.png"/><Relationship Id="rId75" Type="http://schemas.openxmlformats.org/officeDocument/2006/relationships/image" Target="../media/image302.png"/><Relationship Id="rId83" Type="http://schemas.openxmlformats.org/officeDocument/2006/relationships/image" Target="../media/image310.emf"/><Relationship Id="rId88" Type="http://schemas.openxmlformats.org/officeDocument/2006/relationships/image" Target="../media/image315.emf"/><Relationship Id="rId91" Type="http://schemas.openxmlformats.org/officeDocument/2006/relationships/image" Target="../media/image318.png"/><Relationship Id="rId96" Type="http://schemas.openxmlformats.org/officeDocument/2006/relationships/image" Target="../media/image323.emf"/><Relationship Id="rId111" Type="http://schemas.openxmlformats.org/officeDocument/2006/relationships/image" Target="../media/image338.emf"/><Relationship Id="rId1" Type="http://schemas.openxmlformats.org/officeDocument/2006/relationships/image" Target="../media/image228.jpeg"/><Relationship Id="rId6" Type="http://schemas.openxmlformats.org/officeDocument/2006/relationships/image" Target="../media/image233.jpeg"/><Relationship Id="rId15" Type="http://schemas.openxmlformats.org/officeDocument/2006/relationships/image" Target="../media/image242.jpeg"/><Relationship Id="rId23" Type="http://schemas.openxmlformats.org/officeDocument/2006/relationships/image" Target="../media/image250.png"/><Relationship Id="rId28" Type="http://schemas.openxmlformats.org/officeDocument/2006/relationships/image" Target="../media/image255.png"/><Relationship Id="rId36" Type="http://schemas.openxmlformats.org/officeDocument/2006/relationships/image" Target="../media/image263.emf"/><Relationship Id="rId49" Type="http://schemas.openxmlformats.org/officeDocument/2006/relationships/image" Target="../media/image276.png"/><Relationship Id="rId57" Type="http://schemas.openxmlformats.org/officeDocument/2006/relationships/image" Target="../media/image284.png"/><Relationship Id="rId106" Type="http://schemas.openxmlformats.org/officeDocument/2006/relationships/image" Target="../media/image333.emf"/><Relationship Id="rId10" Type="http://schemas.openxmlformats.org/officeDocument/2006/relationships/image" Target="../media/image237.jpeg"/><Relationship Id="rId31" Type="http://schemas.openxmlformats.org/officeDocument/2006/relationships/image" Target="../media/image258.png"/><Relationship Id="rId44" Type="http://schemas.openxmlformats.org/officeDocument/2006/relationships/image" Target="../media/image271.png"/><Relationship Id="rId52" Type="http://schemas.openxmlformats.org/officeDocument/2006/relationships/image" Target="../media/image279.png"/><Relationship Id="rId60" Type="http://schemas.openxmlformats.org/officeDocument/2006/relationships/image" Target="../media/image287.jpeg"/><Relationship Id="rId65" Type="http://schemas.openxmlformats.org/officeDocument/2006/relationships/image" Target="../media/image292.png"/><Relationship Id="rId73" Type="http://schemas.openxmlformats.org/officeDocument/2006/relationships/image" Target="../media/image300.emf"/><Relationship Id="rId78" Type="http://schemas.openxmlformats.org/officeDocument/2006/relationships/image" Target="../media/image305.emf"/><Relationship Id="rId81" Type="http://schemas.openxmlformats.org/officeDocument/2006/relationships/image" Target="../media/image308.emf"/><Relationship Id="rId86" Type="http://schemas.openxmlformats.org/officeDocument/2006/relationships/image" Target="../media/image313.png"/><Relationship Id="rId94" Type="http://schemas.openxmlformats.org/officeDocument/2006/relationships/image" Target="../media/image321.png"/><Relationship Id="rId99" Type="http://schemas.openxmlformats.org/officeDocument/2006/relationships/image" Target="../media/image326.emf"/><Relationship Id="rId101" Type="http://schemas.openxmlformats.org/officeDocument/2006/relationships/image" Target="../media/image328.emf"/><Relationship Id="rId4" Type="http://schemas.openxmlformats.org/officeDocument/2006/relationships/image" Target="../media/image231.jpeg"/><Relationship Id="rId9" Type="http://schemas.openxmlformats.org/officeDocument/2006/relationships/image" Target="../media/image236.jpeg"/><Relationship Id="rId13" Type="http://schemas.openxmlformats.org/officeDocument/2006/relationships/image" Target="../media/image240.jpeg"/><Relationship Id="rId18" Type="http://schemas.openxmlformats.org/officeDocument/2006/relationships/image" Target="../media/image245.jpeg"/><Relationship Id="rId39" Type="http://schemas.openxmlformats.org/officeDocument/2006/relationships/image" Target="../media/image266.png"/><Relationship Id="rId109" Type="http://schemas.openxmlformats.org/officeDocument/2006/relationships/image" Target="../media/image336.emf"/><Relationship Id="rId34" Type="http://schemas.openxmlformats.org/officeDocument/2006/relationships/image" Target="../media/image261.png"/><Relationship Id="rId50" Type="http://schemas.openxmlformats.org/officeDocument/2006/relationships/image" Target="../media/image277.png"/><Relationship Id="rId55" Type="http://schemas.openxmlformats.org/officeDocument/2006/relationships/image" Target="../media/image282.png"/><Relationship Id="rId76" Type="http://schemas.openxmlformats.org/officeDocument/2006/relationships/image" Target="../media/image303.emf"/><Relationship Id="rId97" Type="http://schemas.openxmlformats.org/officeDocument/2006/relationships/image" Target="../media/image324.emf"/><Relationship Id="rId104" Type="http://schemas.openxmlformats.org/officeDocument/2006/relationships/image" Target="../media/image331.emf"/><Relationship Id="rId7" Type="http://schemas.openxmlformats.org/officeDocument/2006/relationships/image" Target="../media/image234.jpeg"/><Relationship Id="rId71" Type="http://schemas.openxmlformats.org/officeDocument/2006/relationships/image" Target="../media/image298.png"/><Relationship Id="rId92" Type="http://schemas.openxmlformats.org/officeDocument/2006/relationships/image" Target="../media/image3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42332</xdr:colOff>
      <xdr:row>2089</xdr:row>
      <xdr:rowOff>126999</xdr:rowOff>
    </xdr:from>
    <xdr:to>
      <xdr:col>1</xdr:col>
      <xdr:colOff>966926</xdr:colOff>
      <xdr:row>2095</xdr:row>
      <xdr:rowOff>46191</xdr:rowOff>
    </xdr:to>
    <xdr:pic>
      <xdr:nvPicPr>
        <xdr:cNvPr id="37" name="Kép 36">
          <a:extLst>
            <a:ext uri="{FF2B5EF4-FFF2-40B4-BE49-F238E27FC236}">
              <a16:creationId xmlns:a16="http://schemas.microsoft.com/office/drawing/2014/main" id="{621ADCED-BD8D-4D70-84B6-70BEFBE4C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5" r="10318"/>
        <a:stretch/>
      </xdr:blipFill>
      <xdr:spPr>
        <a:xfrm>
          <a:off x="304799" y="403123399"/>
          <a:ext cx="924594" cy="110452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76199</xdr:colOff>
      <xdr:row>2061</xdr:row>
      <xdr:rowOff>145871</xdr:rowOff>
    </xdr:from>
    <xdr:to>
      <xdr:col>1</xdr:col>
      <xdr:colOff>838200</xdr:colOff>
      <xdr:row>2069</xdr:row>
      <xdr:rowOff>5425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F3BC848C-BE1C-466D-A4EA-BC47BEC63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6" y="397672804"/>
          <a:ext cx="762001" cy="14343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213567</xdr:colOff>
      <xdr:row>2013</xdr:row>
      <xdr:rowOff>152399</xdr:rowOff>
    </xdr:from>
    <xdr:to>
      <xdr:col>1</xdr:col>
      <xdr:colOff>909454</xdr:colOff>
      <xdr:row>2022</xdr:row>
      <xdr:rowOff>33866</xdr:rowOff>
    </xdr:to>
    <xdr:pic>
      <xdr:nvPicPr>
        <xdr:cNvPr id="84" name="Kép 83">
          <a:extLst>
            <a:ext uri="{FF2B5EF4-FFF2-40B4-BE49-F238E27FC236}">
              <a16:creationId xmlns:a16="http://schemas.microsoft.com/office/drawing/2014/main" id="{29607281-6F2E-43E3-8461-AE67799DE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3" t="19277" r="28156" b="18612"/>
        <a:stretch/>
      </xdr:blipFill>
      <xdr:spPr>
        <a:xfrm flipH="1">
          <a:off x="213567" y="388814732"/>
          <a:ext cx="958354" cy="165099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130387</xdr:colOff>
      <xdr:row>11</xdr:row>
      <xdr:rowOff>154941</xdr:rowOff>
    </xdr:from>
    <xdr:to>
      <xdr:col>1</xdr:col>
      <xdr:colOff>1044787</xdr:colOff>
      <xdr:row>19</xdr:row>
      <xdr:rowOff>173568</xdr:rowOff>
    </xdr:to>
    <xdr:pic>
      <xdr:nvPicPr>
        <xdr:cNvPr id="3" name="Kép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4" y="730674"/>
          <a:ext cx="914400" cy="158496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143933</xdr:colOff>
      <xdr:row>25</xdr:row>
      <xdr:rowOff>118533</xdr:rowOff>
    </xdr:from>
    <xdr:to>
      <xdr:col>1</xdr:col>
      <xdr:colOff>1109133</xdr:colOff>
      <xdr:row>32</xdr:row>
      <xdr:rowOff>147658</xdr:rowOff>
    </xdr:to>
    <xdr:pic>
      <xdr:nvPicPr>
        <xdr:cNvPr id="56" name="Kép 1" descr="Képernyőrész kivágása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615266"/>
          <a:ext cx="965200" cy="140919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211667</xdr:colOff>
      <xdr:row>51</xdr:row>
      <xdr:rowOff>101601</xdr:rowOff>
    </xdr:from>
    <xdr:to>
      <xdr:col>1</xdr:col>
      <xdr:colOff>1075267</xdr:colOff>
      <xdr:row>58</xdr:row>
      <xdr:rowOff>110804</xdr:rowOff>
    </xdr:to>
    <xdr:pic>
      <xdr:nvPicPr>
        <xdr:cNvPr id="41" name="Kép 3" descr="Képernyőrész kivágása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134" y="8678334"/>
          <a:ext cx="863600" cy="138927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143932</xdr:colOff>
      <xdr:row>64</xdr:row>
      <xdr:rowOff>67734</xdr:rowOff>
    </xdr:from>
    <xdr:to>
      <xdr:col>1</xdr:col>
      <xdr:colOff>1126065</xdr:colOff>
      <xdr:row>71</xdr:row>
      <xdr:rowOff>69129</xdr:rowOff>
    </xdr:to>
    <xdr:pic>
      <xdr:nvPicPr>
        <xdr:cNvPr id="42" name="Kép 4" descr="Képernyőrész kivágása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99" y="11184467"/>
          <a:ext cx="982133" cy="138146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135467</xdr:colOff>
      <xdr:row>77</xdr:row>
      <xdr:rowOff>93134</xdr:rowOff>
    </xdr:from>
    <xdr:to>
      <xdr:col>1</xdr:col>
      <xdr:colOff>1058333</xdr:colOff>
      <xdr:row>84</xdr:row>
      <xdr:rowOff>61872</xdr:rowOff>
    </xdr:to>
    <xdr:pic>
      <xdr:nvPicPr>
        <xdr:cNvPr id="43" name="Kép 1" descr="Képernyőrész kivágása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4" y="13749867"/>
          <a:ext cx="922866" cy="134880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93132</xdr:colOff>
      <xdr:row>103</xdr:row>
      <xdr:rowOff>25400</xdr:rowOff>
    </xdr:from>
    <xdr:to>
      <xdr:col>1</xdr:col>
      <xdr:colOff>1134639</xdr:colOff>
      <xdr:row>110</xdr:row>
      <xdr:rowOff>101599</xdr:rowOff>
    </xdr:to>
    <xdr:pic>
      <xdr:nvPicPr>
        <xdr:cNvPr id="46" name="Kép 3" descr="Képernyőrész kivágása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99" y="18762133"/>
          <a:ext cx="1041507" cy="14562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143933</xdr:colOff>
      <xdr:row>129</xdr:row>
      <xdr:rowOff>59267</xdr:rowOff>
    </xdr:from>
    <xdr:to>
      <xdr:col>1</xdr:col>
      <xdr:colOff>1066799</xdr:colOff>
      <xdr:row>136</xdr:row>
      <xdr:rowOff>98994</xdr:rowOff>
    </xdr:to>
    <xdr:pic>
      <xdr:nvPicPr>
        <xdr:cNvPr id="49" name="Kép 5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3876000"/>
          <a:ext cx="922866" cy="141979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142</xdr:row>
      <xdr:rowOff>76201</xdr:rowOff>
    </xdr:from>
    <xdr:to>
      <xdr:col>1</xdr:col>
      <xdr:colOff>1126066</xdr:colOff>
      <xdr:row>149</xdr:row>
      <xdr:rowOff>123480</xdr:rowOff>
    </xdr:to>
    <xdr:pic>
      <xdr:nvPicPr>
        <xdr:cNvPr id="50" name="Kép 231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7" y="26432934"/>
          <a:ext cx="1049866" cy="142734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110067</xdr:colOff>
      <xdr:row>155</xdr:row>
      <xdr:rowOff>153246</xdr:rowOff>
    </xdr:from>
    <xdr:to>
      <xdr:col>1</xdr:col>
      <xdr:colOff>1103800</xdr:colOff>
      <xdr:row>162</xdr:row>
      <xdr:rowOff>84667</xdr:rowOff>
    </xdr:to>
    <xdr:pic>
      <xdr:nvPicPr>
        <xdr:cNvPr id="51" name="Kép 6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4" y="29049979"/>
          <a:ext cx="993733" cy="131148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168</xdr:row>
      <xdr:rowOff>17779</xdr:rowOff>
    </xdr:from>
    <xdr:to>
      <xdr:col>1</xdr:col>
      <xdr:colOff>1066800</xdr:colOff>
      <xdr:row>175</xdr:row>
      <xdr:rowOff>166571</xdr:rowOff>
    </xdr:to>
    <xdr:pic>
      <xdr:nvPicPr>
        <xdr:cNvPr id="53" name="Kép 7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7" y="31454512"/>
          <a:ext cx="965200" cy="15288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135467</xdr:colOff>
      <xdr:row>181</xdr:row>
      <xdr:rowOff>118534</xdr:rowOff>
    </xdr:from>
    <xdr:to>
      <xdr:col>1</xdr:col>
      <xdr:colOff>1108873</xdr:colOff>
      <xdr:row>188</xdr:row>
      <xdr:rowOff>84667</xdr:rowOff>
    </xdr:to>
    <xdr:pic>
      <xdr:nvPicPr>
        <xdr:cNvPr id="121" name="Kép 8" descr="Képernyőrész kivágása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4" y="34095267"/>
          <a:ext cx="973406" cy="13462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93134</xdr:colOff>
      <xdr:row>195</xdr:row>
      <xdr:rowOff>8467</xdr:rowOff>
    </xdr:from>
    <xdr:to>
      <xdr:col>1</xdr:col>
      <xdr:colOff>1083734</xdr:colOff>
      <xdr:row>200</xdr:row>
      <xdr:rowOff>173567</xdr:rowOff>
    </xdr:to>
    <xdr:pic>
      <xdr:nvPicPr>
        <xdr:cNvPr id="122" name="Kép 9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1" y="36719934"/>
          <a:ext cx="990600" cy="11557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152399</xdr:colOff>
      <xdr:row>207</xdr:row>
      <xdr:rowOff>76201</xdr:rowOff>
    </xdr:from>
    <xdr:to>
      <xdr:col>1</xdr:col>
      <xdr:colOff>1095828</xdr:colOff>
      <xdr:row>214</xdr:row>
      <xdr:rowOff>93134</xdr:rowOff>
    </xdr:to>
    <xdr:pic>
      <xdr:nvPicPr>
        <xdr:cNvPr id="124" name="Kép 4" descr="Képernyőrész kivágása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866" y="39132934"/>
          <a:ext cx="943429" cy="1397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220</xdr:row>
      <xdr:rowOff>17779</xdr:rowOff>
    </xdr:from>
    <xdr:to>
      <xdr:col>1</xdr:col>
      <xdr:colOff>1100666</xdr:colOff>
      <xdr:row>227</xdr:row>
      <xdr:rowOff>95899</xdr:rowOff>
    </xdr:to>
    <xdr:pic>
      <xdr:nvPicPr>
        <xdr:cNvPr id="133" name="Kép 5" descr="Képernyőrész kivágása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7" y="41614512"/>
          <a:ext cx="999066" cy="145818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143933</xdr:colOff>
      <xdr:row>233</xdr:row>
      <xdr:rowOff>34713</xdr:rowOff>
    </xdr:from>
    <xdr:to>
      <xdr:col>1</xdr:col>
      <xdr:colOff>1100666</xdr:colOff>
      <xdr:row>240</xdr:row>
      <xdr:rowOff>92722</xdr:rowOff>
    </xdr:to>
    <xdr:pic>
      <xdr:nvPicPr>
        <xdr:cNvPr id="134" name="Kép 6" descr="Képernyőrész kivágása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44171446"/>
          <a:ext cx="956733" cy="14380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</xdr:colOff>
      <xdr:row>246</xdr:row>
      <xdr:rowOff>42334</xdr:rowOff>
    </xdr:from>
    <xdr:to>
      <xdr:col>1</xdr:col>
      <xdr:colOff>1119239</xdr:colOff>
      <xdr:row>253</xdr:row>
      <xdr:rowOff>42333</xdr:rowOff>
    </xdr:to>
    <xdr:pic>
      <xdr:nvPicPr>
        <xdr:cNvPr id="137" name="Kép 2" descr="Képernyőrész kivágása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46719067"/>
          <a:ext cx="1009173" cy="13800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67734</xdr:colOff>
      <xdr:row>258</xdr:row>
      <xdr:rowOff>177801</xdr:rowOff>
    </xdr:from>
    <xdr:to>
      <xdr:col>1</xdr:col>
      <xdr:colOff>1143464</xdr:colOff>
      <xdr:row>266</xdr:row>
      <xdr:rowOff>84667</xdr:rowOff>
    </xdr:to>
    <xdr:pic>
      <xdr:nvPicPr>
        <xdr:cNvPr id="125" name="Kép 8" descr="Képernyőrész kivágása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1" y="49199801"/>
          <a:ext cx="1075730" cy="14816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67734</xdr:colOff>
      <xdr:row>272</xdr:row>
      <xdr:rowOff>152400</xdr:rowOff>
    </xdr:from>
    <xdr:to>
      <xdr:col>1</xdr:col>
      <xdr:colOff>1135270</xdr:colOff>
      <xdr:row>279</xdr:row>
      <xdr:rowOff>42334</xdr:rowOff>
    </xdr:to>
    <xdr:pic>
      <xdr:nvPicPr>
        <xdr:cNvPr id="128" name="Kép 3" descr="Képernyőrész kivágása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1" y="51909133"/>
          <a:ext cx="1067536" cy="127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101599</xdr:colOff>
      <xdr:row>284</xdr:row>
      <xdr:rowOff>136312</xdr:rowOff>
    </xdr:from>
    <xdr:to>
      <xdr:col>1</xdr:col>
      <xdr:colOff>1105394</xdr:colOff>
      <xdr:row>292</xdr:row>
      <xdr:rowOff>84665</xdr:rowOff>
    </xdr:to>
    <xdr:pic>
      <xdr:nvPicPr>
        <xdr:cNvPr id="140" name="Kép 9" descr="Képernyőrész kivágása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" y="54238312"/>
          <a:ext cx="1003795" cy="15231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118533</xdr:colOff>
      <xdr:row>297</xdr:row>
      <xdr:rowOff>59265</xdr:rowOff>
    </xdr:from>
    <xdr:to>
      <xdr:col>1</xdr:col>
      <xdr:colOff>1109133</xdr:colOff>
      <xdr:row>301</xdr:row>
      <xdr:rowOff>126151</xdr:rowOff>
    </xdr:to>
    <xdr:pic>
      <xdr:nvPicPr>
        <xdr:cNvPr id="191" name="Kép 216" descr="Képernyőrész kivágása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8259132"/>
          <a:ext cx="990600" cy="84582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42334</xdr:colOff>
      <xdr:row>307</xdr:row>
      <xdr:rowOff>42332</xdr:rowOff>
    </xdr:from>
    <xdr:to>
      <xdr:col>1</xdr:col>
      <xdr:colOff>1101248</xdr:colOff>
      <xdr:row>314</xdr:row>
      <xdr:rowOff>67732</xdr:rowOff>
    </xdr:to>
    <xdr:pic>
      <xdr:nvPicPr>
        <xdr:cNvPr id="192" name="Kép 10" descr="Képernyőrész kivágása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59419065"/>
          <a:ext cx="1058914" cy="140546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110068</xdr:colOff>
      <xdr:row>320</xdr:row>
      <xdr:rowOff>68579</xdr:rowOff>
    </xdr:from>
    <xdr:to>
      <xdr:col>1</xdr:col>
      <xdr:colOff>1100668</xdr:colOff>
      <xdr:row>327</xdr:row>
      <xdr:rowOff>16446</xdr:rowOff>
    </xdr:to>
    <xdr:pic>
      <xdr:nvPicPr>
        <xdr:cNvPr id="198" name="Kép 4" descr="Képernyőrész kivágása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5" y="61985312"/>
          <a:ext cx="990600" cy="13279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169334</xdr:colOff>
      <xdr:row>333</xdr:row>
      <xdr:rowOff>26246</xdr:rowOff>
    </xdr:from>
    <xdr:to>
      <xdr:col>1</xdr:col>
      <xdr:colOff>1072640</xdr:colOff>
      <xdr:row>340</xdr:row>
      <xdr:rowOff>93132</xdr:rowOff>
    </xdr:to>
    <xdr:pic>
      <xdr:nvPicPr>
        <xdr:cNvPr id="109" name="Kép 12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1" y="64482979"/>
          <a:ext cx="903306" cy="14469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84666</xdr:colOff>
      <xdr:row>346</xdr:row>
      <xdr:rowOff>33867</xdr:rowOff>
    </xdr:from>
    <xdr:to>
      <xdr:col>1</xdr:col>
      <xdr:colOff>1083732</xdr:colOff>
      <xdr:row>352</xdr:row>
      <xdr:rowOff>187281</xdr:rowOff>
    </xdr:to>
    <xdr:pic>
      <xdr:nvPicPr>
        <xdr:cNvPr id="110" name="Kép 14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" y="67030600"/>
          <a:ext cx="999066" cy="133874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118534</xdr:colOff>
      <xdr:row>359</xdr:row>
      <xdr:rowOff>1</xdr:rowOff>
    </xdr:from>
    <xdr:to>
      <xdr:col>1</xdr:col>
      <xdr:colOff>1061806</xdr:colOff>
      <xdr:row>366</xdr:row>
      <xdr:rowOff>127001</xdr:rowOff>
    </xdr:to>
    <xdr:pic>
      <xdr:nvPicPr>
        <xdr:cNvPr id="111" name="Kép 15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69536734"/>
          <a:ext cx="943272" cy="15070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135465</xdr:colOff>
      <xdr:row>372</xdr:row>
      <xdr:rowOff>102446</xdr:rowOff>
    </xdr:from>
    <xdr:to>
      <xdr:col>1</xdr:col>
      <xdr:colOff>1092198</xdr:colOff>
      <xdr:row>379</xdr:row>
      <xdr:rowOff>57080</xdr:rowOff>
    </xdr:to>
    <xdr:pic>
      <xdr:nvPicPr>
        <xdr:cNvPr id="112" name="Kép 16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2" y="72179179"/>
          <a:ext cx="956733" cy="133470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384</xdr:row>
      <xdr:rowOff>161713</xdr:rowOff>
    </xdr:from>
    <xdr:to>
      <xdr:col>1</xdr:col>
      <xdr:colOff>1100666</xdr:colOff>
      <xdr:row>392</xdr:row>
      <xdr:rowOff>190892</xdr:rowOff>
    </xdr:to>
    <xdr:pic>
      <xdr:nvPicPr>
        <xdr:cNvPr id="113" name="Kép 17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7" y="74583713"/>
          <a:ext cx="973666" cy="160397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67732</xdr:colOff>
      <xdr:row>398</xdr:row>
      <xdr:rowOff>144780</xdr:rowOff>
    </xdr:from>
    <xdr:to>
      <xdr:col>1</xdr:col>
      <xdr:colOff>1114729</xdr:colOff>
      <xdr:row>405</xdr:row>
      <xdr:rowOff>76202</xdr:rowOff>
    </xdr:to>
    <xdr:pic>
      <xdr:nvPicPr>
        <xdr:cNvPr id="114" name="Kép 18" descr="Képernyőrész kivágása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7301513"/>
          <a:ext cx="1046997" cy="131148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143932</xdr:colOff>
      <xdr:row>411</xdr:row>
      <xdr:rowOff>9312</xdr:rowOff>
    </xdr:from>
    <xdr:to>
      <xdr:col>1</xdr:col>
      <xdr:colOff>1072170</xdr:colOff>
      <xdr:row>419</xdr:row>
      <xdr:rowOff>0</xdr:rowOff>
    </xdr:to>
    <xdr:pic>
      <xdr:nvPicPr>
        <xdr:cNvPr id="115" name="Kép 1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99" y="80484979"/>
          <a:ext cx="928238" cy="156548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59266</xdr:colOff>
      <xdr:row>424</xdr:row>
      <xdr:rowOff>26246</xdr:rowOff>
    </xdr:from>
    <xdr:to>
      <xdr:col>1</xdr:col>
      <xdr:colOff>1142999</xdr:colOff>
      <xdr:row>431</xdr:row>
      <xdr:rowOff>146488</xdr:rowOff>
    </xdr:to>
    <xdr:pic>
      <xdr:nvPicPr>
        <xdr:cNvPr id="119" name="Kép 2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" y="83143513"/>
          <a:ext cx="1083733" cy="150030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437</xdr:row>
      <xdr:rowOff>50800</xdr:rowOff>
    </xdr:from>
    <xdr:to>
      <xdr:col>1</xdr:col>
      <xdr:colOff>1092200</xdr:colOff>
      <xdr:row>444</xdr:row>
      <xdr:rowOff>135073</xdr:rowOff>
    </xdr:to>
    <xdr:pic>
      <xdr:nvPicPr>
        <xdr:cNvPr id="145" name="Kép 6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867" y="84827533"/>
          <a:ext cx="939800" cy="146434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110065</xdr:colOff>
      <xdr:row>450</xdr:row>
      <xdr:rowOff>42334</xdr:rowOff>
    </xdr:from>
    <xdr:to>
      <xdr:col>1</xdr:col>
      <xdr:colOff>1075266</xdr:colOff>
      <xdr:row>457</xdr:row>
      <xdr:rowOff>136586</xdr:rowOff>
    </xdr:to>
    <xdr:pic>
      <xdr:nvPicPr>
        <xdr:cNvPr id="146" name="Kép 7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2" y="87638467"/>
          <a:ext cx="965201" cy="147431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462</xdr:row>
      <xdr:rowOff>143934</xdr:rowOff>
    </xdr:from>
    <xdr:to>
      <xdr:col>1</xdr:col>
      <xdr:colOff>1075508</xdr:colOff>
      <xdr:row>467</xdr:row>
      <xdr:rowOff>84667</xdr:rowOff>
    </xdr:to>
    <xdr:pic>
      <xdr:nvPicPr>
        <xdr:cNvPr id="147" name="Kép 3" descr="Képernyőrész kivágása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867" y="90584867"/>
          <a:ext cx="923108" cy="9143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84667</xdr:colOff>
      <xdr:row>510</xdr:row>
      <xdr:rowOff>177800</xdr:rowOff>
    </xdr:from>
    <xdr:to>
      <xdr:col>1</xdr:col>
      <xdr:colOff>1126067</xdr:colOff>
      <xdr:row>518</xdr:row>
      <xdr:rowOff>138259</xdr:rowOff>
    </xdr:to>
    <xdr:pic>
      <xdr:nvPicPr>
        <xdr:cNvPr id="161" name="Kép 13" descr="Képernyőrész kivágása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4" y="97459800"/>
          <a:ext cx="1041400" cy="153526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59266</xdr:colOff>
      <xdr:row>550</xdr:row>
      <xdr:rowOff>16933</xdr:rowOff>
    </xdr:from>
    <xdr:to>
      <xdr:col>1</xdr:col>
      <xdr:colOff>1151466</xdr:colOff>
      <xdr:row>557</xdr:row>
      <xdr:rowOff>93131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33" y="102573666"/>
          <a:ext cx="1092200" cy="145626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237067</xdr:colOff>
      <xdr:row>562</xdr:row>
      <xdr:rowOff>186268</xdr:rowOff>
    </xdr:from>
    <xdr:to>
      <xdr:col>1</xdr:col>
      <xdr:colOff>1044787</xdr:colOff>
      <xdr:row>567</xdr:row>
      <xdr:rowOff>12701</xdr:rowOff>
    </xdr:to>
    <xdr:pic>
      <xdr:nvPicPr>
        <xdr:cNvPr id="195" name="Kép 171" descr="Képernyőrész kivágása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534" y="102548268"/>
          <a:ext cx="807720" cy="8001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572</xdr:row>
      <xdr:rowOff>43179</xdr:rowOff>
    </xdr:from>
    <xdr:to>
      <xdr:col>1</xdr:col>
      <xdr:colOff>1151466</xdr:colOff>
      <xdr:row>579</xdr:row>
      <xdr:rowOff>137127</xdr:rowOff>
    </xdr:to>
    <xdr:pic>
      <xdr:nvPicPr>
        <xdr:cNvPr id="154" name="Kép 14" descr="Képernyőrész kivágása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7" y="107679912"/>
          <a:ext cx="1024466" cy="147401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118533</xdr:colOff>
      <xdr:row>585</xdr:row>
      <xdr:rowOff>34713</xdr:rowOff>
    </xdr:from>
    <xdr:to>
      <xdr:col>1</xdr:col>
      <xdr:colOff>1083733</xdr:colOff>
      <xdr:row>592</xdr:row>
      <xdr:rowOff>104878</xdr:rowOff>
    </xdr:to>
    <xdr:pic>
      <xdr:nvPicPr>
        <xdr:cNvPr id="230" name="Kép 15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0211446"/>
          <a:ext cx="965200" cy="145023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135467</xdr:colOff>
      <xdr:row>598</xdr:row>
      <xdr:rowOff>42334</xdr:rowOff>
    </xdr:from>
    <xdr:to>
      <xdr:col>1</xdr:col>
      <xdr:colOff>1100667</xdr:colOff>
      <xdr:row>605</xdr:row>
      <xdr:rowOff>158328</xdr:rowOff>
    </xdr:to>
    <xdr:pic>
      <xdr:nvPicPr>
        <xdr:cNvPr id="231" name="Kép 15" descr="Képernyőrész kivágása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4" y="112759067"/>
          <a:ext cx="965200" cy="149606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</xdr:colOff>
      <xdr:row>610</xdr:row>
      <xdr:rowOff>178646</xdr:rowOff>
    </xdr:from>
    <xdr:to>
      <xdr:col>1</xdr:col>
      <xdr:colOff>1090902</xdr:colOff>
      <xdr:row>618</xdr:row>
      <xdr:rowOff>93134</xdr:rowOff>
    </xdr:to>
    <xdr:pic>
      <xdr:nvPicPr>
        <xdr:cNvPr id="232" name="Kép 16" descr="Képernyőrész kivágása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15240646"/>
          <a:ext cx="980836" cy="148928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211667</xdr:colOff>
      <xdr:row>623</xdr:row>
      <xdr:rowOff>67733</xdr:rowOff>
    </xdr:from>
    <xdr:to>
      <xdr:col>1</xdr:col>
      <xdr:colOff>1019387</xdr:colOff>
      <xdr:row>627</xdr:row>
      <xdr:rowOff>88900</xdr:rowOff>
    </xdr:to>
    <xdr:pic>
      <xdr:nvPicPr>
        <xdr:cNvPr id="233" name="Kép 173" descr="Képernyőrész kivágása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134" y="114350800"/>
          <a:ext cx="807720" cy="8001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160866</xdr:colOff>
      <xdr:row>632</xdr:row>
      <xdr:rowOff>170180</xdr:rowOff>
    </xdr:from>
    <xdr:to>
      <xdr:col>1</xdr:col>
      <xdr:colOff>1041399</xdr:colOff>
      <xdr:row>641</xdr:row>
      <xdr:rowOff>26246</xdr:rowOff>
    </xdr:to>
    <xdr:pic>
      <xdr:nvPicPr>
        <xdr:cNvPr id="234" name="Kép 8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" y="120312180"/>
          <a:ext cx="880533" cy="16255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160866</xdr:colOff>
      <xdr:row>646</xdr:row>
      <xdr:rowOff>9314</xdr:rowOff>
    </xdr:from>
    <xdr:to>
      <xdr:col>1</xdr:col>
      <xdr:colOff>1018363</xdr:colOff>
      <xdr:row>654</xdr:row>
      <xdr:rowOff>16934</xdr:rowOff>
    </xdr:to>
    <xdr:pic>
      <xdr:nvPicPr>
        <xdr:cNvPr id="235" name="Kép 59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" y="122886047"/>
          <a:ext cx="857497" cy="158242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211666</xdr:colOff>
      <xdr:row>659</xdr:row>
      <xdr:rowOff>0</xdr:rowOff>
    </xdr:from>
    <xdr:to>
      <xdr:col>1</xdr:col>
      <xdr:colOff>1019386</xdr:colOff>
      <xdr:row>663</xdr:row>
      <xdr:rowOff>21166</xdr:rowOff>
    </xdr:to>
    <xdr:pic>
      <xdr:nvPicPr>
        <xdr:cNvPr id="236" name="Kép 177" descr="Képernyőrész kivágása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133" y="121318867"/>
          <a:ext cx="807720" cy="8000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143933</xdr:colOff>
      <xdr:row>668</xdr:row>
      <xdr:rowOff>43180</xdr:rowOff>
    </xdr:from>
    <xdr:to>
      <xdr:col>1</xdr:col>
      <xdr:colOff>1041399</xdr:colOff>
      <xdr:row>675</xdr:row>
      <xdr:rowOff>153914</xdr:rowOff>
    </xdr:to>
    <xdr:pic>
      <xdr:nvPicPr>
        <xdr:cNvPr id="237" name="Kép 17" descr="Képernyőrész kivágása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27999913"/>
          <a:ext cx="897466" cy="149080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84665</xdr:colOff>
      <xdr:row>680</xdr:row>
      <xdr:rowOff>169333</xdr:rowOff>
    </xdr:from>
    <xdr:to>
      <xdr:col>1</xdr:col>
      <xdr:colOff>1066798</xdr:colOff>
      <xdr:row>688</xdr:row>
      <xdr:rowOff>67734</xdr:rowOff>
    </xdr:to>
    <xdr:pic>
      <xdr:nvPicPr>
        <xdr:cNvPr id="238" name="Kép 18" descr="Képernyőrész kivágása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2" y="130471333"/>
          <a:ext cx="982133" cy="14732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101599</xdr:colOff>
      <xdr:row>694</xdr:row>
      <xdr:rowOff>0</xdr:rowOff>
    </xdr:from>
    <xdr:to>
      <xdr:col>1</xdr:col>
      <xdr:colOff>1110461</xdr:colOff>
      <xdr:row>701</xdr:row>
      <xdr:rowOff>118533</xdr:rowOff>
    </xdr:to>
    <xdr:pic>
      <xdr:nvPicPr>
        <xdr:cNvPr id="239" name="Kép 19" descr="Képernyőrész kivágása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" y="133036733"/>
          <a:ext cx="1008862" cy="14986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</xdr:colOff>
      <xdr:row>707</xdr:row>
      <xdr:rowOff>42334</xdr:rowOff>
    </xdr:from>
    <xdr:to>
      <xdr:col>1</xdr:col>
      <xdr:colOff>1168399</xdr:colOff>
      <xdr:row>715</xdr:row>
      <xdr:rowOff>21049</xdr:rowOff>
    </xdr:to>
    <xdr:pic>
      <xdr:nvPicPr>
        <xdr:cNvPr id="240" name="Kép 20" descr="Képernyőrész kivágása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35619067"/>
          <a:ext cx="1058333" cy="155351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211667</xdr:colOff>
      <xdr:row>719</xdr:row>
      <xdr:rowOff>186267</xdr:rowOff>
    </xdr:from>
    <xdr:to>
      <xdr:col>1</xdr:col>
      <xdr:colOff>1019387</xdr:colOff>
      <xdr:row>724</xdr:row>
      <xdr:rowOff>12699</xdr:rowOff>
    </xdr:to>
    <xdr:pic>
      <xdr:nvPicPr>
        <xdr:cNvPr id="241" name="Kép 175" descr="Képernyőrész kivágása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134" y="133231467"/>
          <a:ext cx="807720" cy="8000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93133</xdr:colOff>
      <xdr:row>728</xdr:row>
      <xdr:rowOff>169334</xdr:rowOff>
    </xdr:from>
    <xdr:to>
      <xdr:col>1</xdr:col>
      <xdr:colOff>1058333</xdr:colOff>
      <xdr:row>736</xdr:row>
      <xdr:rowOff>88055</xdr:rowOff>
    </xdr:to>
    <xdr:pic>
      <xdr:nvPicPr>
        <xdr:cNvPr id="242" name="Kép 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40631334"/>
          <a:ext cx="965200" cy="149352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135466</xdr:colOff>
      <xdr:row>742</xdr:row>
      <xdr:rowOff>60113</xdr:rowOff>
    </xdr:from>
    <xdr:to>
      <xdr:col>1</xdr:col>
      <xdr:colOff>1066799</xdr:colOff>
      <xdr:row>749</xdr:row>
      <xdr:rowOff>102928</xdr:rowOff>
    </xdr:to>
    <xdr:pic>
      <xdr:nvPicPr>
        <xdr:cNvPr id="243" name="Kép 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3" y="143256846"/>
          <a:ext cx="931333" cy="142288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93133</xdr:colOff>
      <xdr:row>754</xdr:row>
      <xdr:rowOff>118534</xdr:rowOff>
    </xdr:from>
    <xdr:to>
      <xdr:col>1</xdr:col>
      <xdr:colOff>1066799</xdr:colOff>
      <xdr:row>762</xdr:row>
      <xdr:rowOff>180322</xdr:rowOff>
    </xdr:to>
    <xdr:pic>
      <xdr:nvPicPr>
        <xdr:cNvPr id="244" name="Kép 21" descr="Képernyőrész kivágása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45660534"/>
          <a:ext cx="973666" cy="163658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126999</xdr:colOff>
      <xdr:row>767</xdr:row>
      <xdr:rowOff>177800</xdr:rowOff>
    </xdr:from>
    <xdr:to>
      <xdr:col>1</xdr:col>
      <xdr:colOff>1058332</xdr:colOff>
      <xdr:row>775</xdr:row>
      <xdr:rowOff>155223</xdr:rowOff>
    </xdr:to>
    <xdr:pic>
      <xdr:nvPicPr>
        <xdr:cNvPr id="245" name="Kép 22" descr="Képernyőrész kivágása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6" y="148259800"/>
          <a:ext cx="931333" cy="15522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169333</xdr:colOff>
      <xdr:row>780</xdr:row>
      <xdr:rowOff>187113</xdr:rowOff>
    </xdr:from>
    <xdr:to>
      <xdr:col>1</xdr:col>
      <xdr:colOff>1039176</xdr:colOff>
      <xdr:row>788</xdr:row>
      <xdr:rowOff>160868</xdr:rowOff>
    </xdr:to>
    <xdr:pic>
      <xdr:nvPicPr>
        <xdr:cNvPr id="246" name="Kép 6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150809113"/>
          <a:ext cx="869843" cy="154855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143934</xdr:colOff>
      <xdr:row>793</xdr:row>
      <xdr:rowOff>160867</xdr:rowOff>
    </xdr:from>
    <xdr:to>
      <xdr:col>1</xdr:col>
      <xdr:colOff>1068010</xdr:colOff>
      <xdr:row>802</xdr:row>
      <xdr:rowOff>16933</xdr:rowOff>
    </xdr:to>
    <xdr:pic>
      <xdr:nvPicPr>
        <xdr:cNvPr id="261" name="Kép 7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1" y="153322867"/>
          <a:ext cx="924076" cy="16171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806</xdr:row>
      <xdr:rowOff>84667</xdr:rowOff>
    </xdr:from>
    <xdr:to>
      <xdr:col>1</xdr:col>
      <xdr:colOff>985520</xdr:colOff>
      <xdr:row>810</xdr:row>
      <xdr:rowOff>105834</xdr:rowOff>
    </xdr:to>
    <xdr:pic>
      <xdr:nvPicPr>
        <xdr:cNvPr id="262" name="Kép 176" descr="Képernyőrész kivágása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67" y="150130934"/>
          <a:ext cx="807720" cy="8001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143932</xdr:colOff>
      <xdr:row>815</xdr:row>
      <xdr:rowOff>135466</xdr:rowOff>
    </xdr:from>
    <xdr:to>
      <xdr:col>1</xdr:col>
      <xdr:colOff>1075265</xdr:colOff>
      <xdr:row>823</xdr:row>
      <xdr:rowOff>136768</xdr:rowOff>
    </xdr:to>
    <xdr:pic>
      <xdr:nvPicPr>
        <xdr:cNvPr id="263" name="Kép 23" descr="Képernyőrész kivágása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99" y="158377466"/>
          <a:ext cx="931333" cy="157610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169332</xdr:colOff>
      <xdr:row>829</xdr:row>
      <xdr:rowOff>25401</xdr:rowOff>
    </xdr:from>
    <xdr:to>
      <xdr:col>1</xdr:col>
      <xdr:colOff>1030905</xdr:colOff>
      <xdr:row>836</xdr:row>
      <xdr:rowOff>84667</xdr:rowOff>
    </xdr:to>
    <xdr:pic>
      <xdr:nvPicPr>
        <xdr:cNvPr id="264" name="Kép 11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799" y="161002134"/>
          <a:ext cx="861573" cy="14393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841</xdr:row>
      <xdr:rowOff>143934</xdr:rowOff>
    </xdr:from>
    <xdr:to>
      <xdr:col>1</xdr:col>
      <xdr:colOff>1049866</xdr:colOff>
      <xdr:row>850</xdr:row>
      <xdr:rowOff>9070</xdr:rowOff>
    </xdr:to>
    <xdr:pic>
      <xdr:nvPicPr>
        <xdr:cNvPr id="265" name="Kép 65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867" y="163465934"/>
          <a:ext cx="897466" cy="163467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160865</xdr:colOff>
      <xdr:row>854</xdr:row>
      <xdr:rowOff>127846</xdr:rowOff>
    </xdr:from>
    <xdr:to>
      <xdr:col>1</xdr:col>
      <xdr:colOff>1015998</xdr:colOff>
      <xdr:row>862</xdr:row>
      <xdr:rowOff>118544</xdr:rowOff>
    </xdr:to>
    <xdr:pic>
      <xdr:nvPicPr>
        <xdr:cNvPr id="266" name="Kép 66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2" y="165989846"/>
          <a:ext cx="855133" cy="156549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220134</xdr:colOff>
      <xdr:row>867</xdr:row>
      <xdr:rowOff>135467</xdr:rowOff>
    </xdr:from>
    <xdr:to>
      <xdr:col>1</xdr:col>
      <xdr:colOff>1027854</xdr:colOff>
      <xdr:row>871</xdr:row>
      <xdr:rowOff>156631</xdr:rowOff>
    </xdr:to>
    <xdr:pic>
      <xdr:nvPicPr>
        <xdr:cNvPr id="267" name="Kép 178" descr="Képernyőrész kivágása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1" y="162102800"/>
          <a:ext cx="807720" cy="8000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101599</xdr:colOff>
      <xdr:row>878</xdr:row>
      <xdr:rowOff>67732</xdr:rowOff>
    </xdr:from>
    <xdr:to>
      <xdr:col>1</xdr:col>
      <xdr:colOff>1128476</xdr:colOff>
      <xdr:row>884</xdr:row>
      <xdr:rowOff>16932</xdr:rowOff>
    </xdr:to>
    <xdr:pic>
      <xdr:nvPicPr>
        <xdr:cNvPr id="309" name="Kép 2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" y="171399199"/>
          <a:ext cx="1026877" cy="11345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211667</xdr:colOff>
      <xdr:row>942</xdr:row>
      <xdr:rowOff>1</xdr:rowOff>
    </xdr:from>
    <xdr:to>
      <xdr:col>1</xdr:col>
      <xdr:colOff>1019387</xdr:colOff>
      <xdr:row>946</xdr:row>
      <xdr:rowOff>21166</xdr:rowOff>
    </xdr:to>
    <xdr:pic>
      <xdr:nvPicPr>
        <xdr:cNvPr id="312" name="Kép 179" descr="Képernyőrész kivágása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134" y="171543134"/>
          <a:ext cx="807720" cy="8000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118532</xdr:colOff>
      <xdr:row>1000</xdr:row>
      <xdr:rowOff>33868</xdr:rowOff>
    </xdr:from>
    <xdr:to>
      <xdr:col>1</xdr:col>
      <xdr:colOff>1101605</xdr:colOff>
      <xdr:row>1002</xdr:row>
      <xdr:rowOff>110067</xdr:rowOff>
    </xdr:to>
    <xdr:pic>
      <xdr:nvPicPr>
        <xdr:cNvPr id="317" name="Kép 331" descr="Képernyőrész kivágása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199009001"/>
          <a:ext cx="983073" cy="4656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135466</xdr:colOff>
      <xdr:row>1010</xdr:row>
      <xdr:rowOff>42334</xdr:rowOff>
    </xdr:from>
    <xdr:to>
      <xdr:col>1</xdr:col>
      <xdr:colOff>1118539</xdr:colOff>
      <xdr:row>1012</xdr:row>
      <xdr:rowOff>118534</xdr:rowOff>
    </xdr:to>
    <xdr:pic>
      <xdr:nvPicPr>
        <xdr:cNvPr id="318" name="Kép 331" descr="Képernyőrész kivágása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3" y="200973267"/>
          <a:ext cx="983073" cy="4656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1019</xdr:row>
      <xdr:rowOff>59268</xdr:rowOff>
    </xdr:from>
    <xdr:to>
      <xdr:col>1</xdr:col>
      <xdr:colOff>1178560</xdr:colOff>
      <xdr:row>1022</xdr:row>
      <xdr:rowOff>69429</xdr:rowOff>
    </xdr:to>
    <xdr:pic>
      <xdr:nvPicPr>
        <xdr:cNvPr id="319" name="Kép 18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7" y="187045601"/>
          <a:ext cx="1127760" cy="59436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67734</xdr:colOff>
      <xdr:row>1028</xdr:row>
      <xdr:rowOff>42333</xdr:rowOff>
    </xdr:from>
    <xdr:to>
      <xdr:col>1</xdr:col>
      <xdr:colOff>1111851</xdr:colOff>
      <xdr:row>1031</xdr:row>
      <xdr:rowOff>186268</xdr:rowOff>
    </xdr:to>
    <xdr:pic>
      <xdr:nvPicPr>
        <xdr:cNvPr id="320" name="Kép 1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1" y="188789733"/>
          <a:ext cx="1044117" cy="72813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169333</xdr:colOff>
      <xdr:row>1036</xdr:row>
      <xdr:rowOff>101600</xdr:rowOff>
    </xdr:from>
    <xdr:to>
      <xdr:col>1</xdr:col>
      <xdr:colOff>1114213</xdr:colOff>
      <xdr:row>1041</xdr:row>
      <xdr:rowOff>57574</xdr:rowOff>
    </xdr:to>
    <xdr:pic>
      <xdr:nvPicPr>
        <xdr:cNvPr id="322" name="Kép 20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668867"/>
          <a:ext cx="944880" cy="92963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101599</xdr:colOff>
      <xdr:row>1045</xdr:row>
      <xdr:rowOff>50801</xdr:rowOff>
    </xdr:from>
    <xdr:to>
      <xdr:col>1</xdr:col>
      <xdr:colOff>1092199</xdr:colOff>
      <xdr:row>1050</xdr:row>
      <xdr:rowOff>82975</xdr:rowOff>
    </xdr:to>
    <xdr:pic>
      <xdr:nvPicPr>
        <xdr:cNvPr id="323" name="Kép 21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" y="192125601"/>
          <a:ext cx="99060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84667</xdr:colOff>
      <xdr:row>1056</xdr:row>
      <xdr:rowOff>33866</xdr:rowOff>
    </xdr:from>
    <xdr:to>
      <xdr:col>1</xdr:col>
      <xdr:colOff>1143901</xdr:colOff>
      <xdr:row>1062</xdr:row>
      <xdr:rowOff>33865</xdr:rowOff>
    </xdr:to>
    <xdr:pic>
      <xdr:nvPicPr>
        <xdr:cNvPr id="324" name="Kép 7" descr="Képernyőrész kivágása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4" y="206925333"/>
          <a:ext cx="1059234" cy="11853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84667</xdr:colOff>
      <xdr:row>1068</xdr:row>
      <xdr:rowOff>84668</xdr:rowOff>
    </xdr:from>
    <xdr:to>
      <xdr:col>1</xdr:col>
      <xdr:colOff>1126067</xdr:colOff>
      <xdr:row>1074</xdr:row>
      <xdr:rowOff>169334</xdr:rowOff>
    </xdr:to>
    <xdr:pic>
      <xdr:nvPicPr>
        <xdr:cNvPr id="325" name="Kép 1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4" y="209321401"/>
          <a:ext cx="1041400" cy="127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1081</xdr:row>
      <xdr:rowOff>118534</xdr:rowOff>
    </xdr:from>
    <xdr:to>
      <xdr:col>1</xdr:col>
      <xdr:colOff>1056144</xdr:colOff>
      <xdr:row>1087</xdr:row>
      <xdr:rowOff>186265</xdr:rowOff>
    </xdr:to>
    <xdr:pic>
      <xdr:nvPicPr>
        <xdr:cNvPr id="326" name="Kép 24" descr="Képernyőrész kivágása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7" y="211895267"/>
          <a:ext cx="929144" cy="12530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33866</xdr:colOff>
      <xdr:row>1094</xdr:row>
      <xdr:rowOff>118534</xdr:rowOff>
    </xdr:from>
    <xdr:to>
      <xdr:col>1</xdr:col>
      <xdr:colOff>1114702</xdr:colOff>
      <xdr:row>1101</xdr:row>
      <xdr:rowOff>42334</xdr:rowOff>
    </xdr:to>
    <xdr:pic>
      <xdr:nvPicPr>
        <xdr:cNvPr id="327" name="Kép 8" descr="Képernyőrész kivágása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214435267"/>
          <a:ext cx="1080836" cy="13038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1107</xdr:row>
      <xdr:rowOff>143934</xdr:rowOff>
    </xdr:from>
    <xdr:to>
      <xdr:col>1</xdr:col>
      <xdr:colOff>1109134</xdr:colOff>
      <xdr:row>1114</xdr:row>
      <xdr:rowOff>65637</xdr:rowOff>
    </xdr:to>
    <xdr:pic>
      <xdr:nvPicPr>
        <xdr:cNvPr id="328" name="Kép 25" descr="Képernyőrész kivágása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7" y="217000667"/>
          <a:ext cx="1007534" cy="130176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59266</xdr:colOff>
      <xdr:row>1120</xdr:row>
      <xdr:rowOff>127000</xdr:rowOff>
    </xdr:from>
    <xdr:to>
      <xdr:col>1</xdr:col>
      <xdr:colOff>1100505</xdr:colOff>
      <xdr:row>1127</xdr:row>
      <xdr:rowOff>42333</xdr:rowOff>
    </xdr:to>
    <xdr:pic>
      <xdr:nvPicPr>
        <xdr:cNvPr id="329" name="Kép 5" descr="Képernyőrész kivágása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" y="219523733"/>
          <a:ext cx="1041239" cy="12954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1133</xdr:row>
      <xdr:rowOff>187112</xdr:rowOff>
    </xdr:from>
    <xdr:to>
      <xdr:col>1</xdr:col>
      <xdr:colOff>1101146</xdr:colOff>
      <xdr:row>1140</xdr:row>
      <xdr:rowOff>93134</xdr:rowOff>
    </xdr:to>
    <xdr:pic>
      <xdr:nvPicPr>
        <xdr:cNvPr id="366" name="Kép 8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7" y="232283845"/>
          <a:ext cx="999546" cy="128608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1146</xdr:row>
      <xdr:rowOff>93134</xdr:rowOff>
    </xdr:from>
    <xdr:to>
      <xdr:col>1</xdr:col>
      <xdr:colOff>1065696</xdr:colOff>
      <xdr:row>1153</xdr:row>
      <xdr:rowOff>8467</xdr:rowOff>
    </xdr:to>
    <xdr:pic>
      <xdr:nvPicPr>
        <xdr:cNvPr id="368" name="Kép 6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7" y="237269867"/>
          <a:ext cx="938696" cy="12954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84666</xdr:colOff>
      <xdr:row>1159</xdr:row>
      <xdr:rowOff>187113</xdr:rowOff>
    </xdr:from>
    <xdr:to>
      <xdr:col>1</xdr:col>
      <xdr:colOff>1083732</xdr:colOff>
      <xdr:row>1166</xdr:row>
      <xdr:rowOff>86206</xdr:rowOff>
    </xdr:to>
    <xdr:pic>
      <xdr:nvPicPr>
        <xdr:cNvPr id="369" name="Kép 10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" y="239903846"/>
          <a:ext cx="999066" cy="12791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84667</xdr:colOff>
      <xdr:row>1172</xdr:row>
      <xdr:rowOff>110913</xdr:rowOff>
    </xdr:from>
    <xdr:to>
      <xdr:col>1</xdr:col>
      <xdr:colOff>1109133</xdr:colOff>
      <xdr:row>1179</xdr:row>
      <xdr:rowOff>30584</xdr:rowOff>
    </xdr:to>
    <xdr:pic>
      <xdr:nvPicPr>
        <xdr:cNvPr id="370" name="Kép 2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4" y="242367646"/>
          <a:ext cx="1024466" cy="129973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126999</xdr:colOff>
      <xdr:row>1184</xdr:row>
      <xdr:rowOff>59268</xdr:rowOff>
    </xdr:from>
    <xdr:to>
      <xdr:col>1</xdr:col>
      <xdr:colOff>1062984</xdr:colOff>
      <xdr:row>1191</xdr:row>
      <xdr:rowOff>93134</xdr:rowOff>
    </xdr:to>
    <xdr:pic>
      <xdr:nvPicPr>
        <xdr:cNvPr id="371" name="Kép 11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6" y="236347001"/>
          <a:ext cx="935985" cy="14139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33867</xdr:colOff>
      <xdr:row>1200</xdr:row>
      <xdr:rowOff>118534</xdr:rowOff>
    </xdr:from>
    <xdr:to>
      <xdr:col>1</xdr:col>
      <xdr:colOff>1169247</xdr:colOff>
      <xdr:row>1203</xdr:row>
      <xdr:rowOff>165947</xdr:rowOff>
    </xdr:to>
    <xdr:pic>
      <xdr:nvPicPr>
        <xdr:cNvPr id="372" name="Kép 12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4" y="247844734"/>
          <a:ext cx="1135380" cy="64008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84668</xdr:colOff>
      <xdr:row>1210</xdr:row>
      <xdr:rowOff>33867</xdr:rowOff>
    </xdr:from>
    <xdr:to>
      <xdr:col>1</xdr:col>
      <xdr:colOff>1076312</xdr:colOff>
      <xdr:row>1217</xdr:row>
      <xdr:rowOff>25402</xdr:rowOff>
    </xdr:to>
    <xdr:pic>
      <xdr:nvPicPr>
        <xdr:cNvPr id="373" name="Kép 3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64"/>
        <a:stretch/>
      </xdr:blipFill>
      <xdr:spPr bwMode="auto">
        <a:xfrm>
          <a:off x="347135" y="241401600"/>
          <a:ext cx="991644" cy="137160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1224</xdr:row>
      <xdr:rowOff>177800</xdr:rowOff>
    </xdr:from>
    <xdr:to>
      <xdr:col>1</xdr:col>
      <xdr:colOff>1193800</xdr:colOff>
      <xdr:row>1231</xdr:row>
      <xdr:rowOff>172736</xdr:rowOff>
    </xdr:to>
    <xdr:pic>
      <xdr:nvPicPr>
        <xdr:cNvPr id="374" name="Kép 14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7" y="252594533"/>
          <a:ext cx="1092200" cy="137500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118532</xdr:colOff>
      <xdr:row>1237</xdr:row>
      <xdr:rowOff>68580</xdr:rowOff>
    </xdr:from>
    <xdr:to>
      <xdr:col>1</xdr:col>
      <xdr:colOff>1075265</xdr:colOff>
      <xdr:row>1245</xdr:row>
      <xdr:rowOff>9661</xdr:rowOff>
    </xdr:to>
    <xdr:pic>
      <xdr:nvPicPr>
        <xdr:cNvPr id="375" name="Kép 1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255025313"/>
          <a:ext cx="956733" cy="151588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126999</xdr:colOff>
      <xdr:row>1250</xdr:row>
      <xdr:rowOff>76201</xdr:rowOff>
    </xdr:from>
    <xdr:to>
      <xdr:col>1</xdr:col>
      <xdr:colOff>1057562</xdr:colOff>
      <xdr:row>1257</xdr:row>
      <xdr:rowOff>127000</xdr:rowOff>
    </xdr:to>
    <xdr:pic>
      <xdr:nvPicPr>
        <xdr:cNvPr id="376" name="Kép 3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6" y="257572934"/>
          <a:ext cx="930563" cy="14308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67732</xdr:colOff>
      <xdr:row>1302</xdr:row>
      <xdr:rowOff>143931</xdr:rowOff>
    </xdr:from>
    <xdr:to>
      <xdr:col>1</xdr:col>
      <xdr:colOff>1148489</xdr:colOff>
      <xdr:row>1305</xdr:row>
      <xdr:rowOff>76200</xdr:rowOff>
    </xdr:to>
    <xdr:pic>
      <xdr:nvPicPr>
        <xdr:cNvPr id="377" name="Kép 331" descr="Képernyőrész kivágása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244999931"/>
          <a:ext cx="1080757" cy="5164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59266</xdr:colOff>
      <xdr:row>1312</xdr:row>
      <xdr:rowOff>33864</xdr:rowOff>
    </xdr:from>
    <xdr:to>
      <xdr:col>1</xdr:col>
      <xdr:colOff>1140023</xdr:colOff>
      <xdr:row>1314</xdr:row>
      <xdr:rowOff>160866</xdr:rowOff>
    </xdr:to>
    <xdr:pic>
      <xdr:nvPicPr>
        <xdr:cNvPr id="390" name="Kép 331" descr="Képernyőrész kivágása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" y="246650931"/>
          <a:ext cx="1080757" cy="5164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118532</xdr:colOff>
      <xdr:row>1335</xdr:row>
      <xdr:rowOff>119379</xdr:rowOff>
    </xdr:from>
    <xdr:to>
      <xdr:col>1</xdr:col>
      <xdr:colOff>1079021</xdr:colOff>
      <xdr:row>1342</xdr:row>
      <xdr:rowOff>135466</xdr:rowOff>
    </xdr:to>
    <xdr:pic>
      <xdr:nvPicPr>
        <xdr:cNvPr id="392" name="Kép 2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267776112"/>
          <a:ext cx="960489" cy="13961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84666</xdr:colOff>
      <xdr:row>1348</xdr:row>
      <xdr:rowOff>126999</xdr:rowOff>
    </xdr:from>
    <xdr:to>
      <xdr:col>1</xdr:col>
      <xdr:colOff>1165423</xdr:colOff>
      <xdr:row>1351</xdr:row>
      <xdr:rowOff>59267</xdr:rowOff>
    </xdr:to>
    <xdr:pic>
      <xdr:nvPicPr>
        <xdr:cNvPr id="393" name="Kép 331" descr="Képernyőrész kivágása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" y="253585132"/>
          <a:ext cx="1080757" cy="5164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67733</xdr:colOff>
      <xdr:row>1358</xdr:row>
      <xdr:rowOff>118532</xdr:rowOff>
    </xdr:from>
    <xdr:to>
      <xdr:col>1</xdr:col>
      <xdr:colOff>1148490</xdr:colOff>
      <xdr:row>1361</xdr:row>
      <xdr:rowOff>50801</xdr:rowOff>
    </xdr:to>
    <xdr:pic>
      <xdr:nvPicPr>
        <xdr:cNvPr id="394" name="Kép 331" descr="Képernyőrész kivágása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5337732"/>
          <a:ext cx="1080757" cy="5164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101599</xdr:colOff>
      <xdr:row>1368</xdr:row>
      <xdr:rowOff>187113</xdr:rowOff>
    </xdr:from>
    <xdr:to>
      <xdr:col>1</xdr:col>
      <xdr:colOff>1109132</xdr:colOff>
      <xdr:row>1375</xdr:row>
      <xdr:rowOff>25474</xdr:rowOff>
    </xdr:to>
    <xdr:pic>
      <xdr:nvPicPr>
        <xdr:cNvPr id="431" name="Kép 5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" y="275463846"/>
          <a:ext cx="1007533" cy="121842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211667</xdr:colOff>
      <xdr:row>1380</xdr:row>
      <xdr:rowOff>177799</xdr:rowOff>
    </xdr:from>
    <xdr:to>
      <xdr:col>1</xdr:col>
      <xdr:colOff>1019387</xdr:colOff>
      <xdr:row>1385</xdr:row>
      <xdr:rowOff>4232</xdr:rowOff>
    </xdr:to>
    <xdr:pic>
      <xdr:nvPicPr>
        <xdr:cNvPr id="432" name="Kép 185" descr="Képernyőrész kivágása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134" y="274430066"/>
          <a:ext cx="807720" cy="8000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126999</xdr:colOff>
      <xdr:row>1390</xdr:row>
      <xdr:rowOff>160867</xdr:rowOff>
    </xdr:from>
    <xdr:to>
      <xdr:col>1</xdr:col>
      <xdr:colOff>1066800</xdr:colOff>
      <xdr:row>1397</xdr:row>
      <xdr:rowOff>49533</xdr:rowOff>
    </xdr:to>
    <xdr:pic>
      <xdr:nvPicPr>
        <xdr:cNvPr id="433" name="Kép 109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6" y="280517600"/>
          <a:ext cx="939801" cy="126873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118534</xdr:colOff>
      <xdr:row>1403</xdr:row>
      <xdr:rowOff>143934</xdr:rowOff>
    </xdr:from>
    <xdr:to>
      <xdr:col>1</xdr:col>
      <xdr:colOff>1133190</xdr:colOff>
      <xdr:row>1410</xdr:row>
      <xdr:rowOff>42333</xdr:rowOff>
    </xdr:to>
    <xdr:pic>
      <xdr:nvPicPr>
        <xdr:cNvPr id="434" name="Kép 110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283040667"/>
          <a:ext cx="1014656" cy="12784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1416</xdr:row>
      <xdr:rowOff>186267</xdr:rowOff>
    </xdr:from>
    <xdr:to>
      <xdr:col>1</xdr:col>
      <xdr:colOff>1066800</xdr:colOff>
      <xdr:row>1423</xdr:row>
      <xdr:rowOff>40640</xdr:rowOff>
    </xdr:to>
    <xdr:pic>
      <xdr:nvPicPr>
        <xdr:cNvPr id="435" name="Kép 111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867" y="285623000"/>
          <a:ext cx="91440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169333</xdr:colOff>
      <xdr:row>1430</xdr:row>
      <xdr:rowOff>16933</xdr:rowOff>
    </xdr:from>
    <xdr:to>
      <xdr:col>1</xdr:col>
      <xdr:colOff>1089915</xdr:colOff>
      <xdr:row>1435</xdr:row>
      <xdr:rowOff>186266</xdr:rowOff>
    </xdr:to>
    <xdr:pic>
      <xdr:nvPicPr>
        <xdr:cNvPr id="436" name="Kép 112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88188400"/>
          <a:ext cx="920582" cy="11599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84666</xdr:colOff>
      <xdr:row>1442</xdr:row>
      <xdr:rowOff>177801</xdr:rowOff>
    </xdr:from>
    <xdr:to>
      <xdr:col>1</xdr:col>
      <xdr:colOff>1109132</xdr:colOff>
      <xdr:row>1449</xdr:row>
      <xdr:rowOff>21403</xdr:rowOff>
    </xdr:to>
    <xdr:pic>
      <xdr:nvPicPr>
        <xdr:cNvPr id="437" name="Kép 7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" y="290694534"/>
          <a:ext cx="1024466" cy="12236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135467</xdr:colOff>
      <xdr:row>1456</xdr:row>
      <xdr:rowOff>16933</xdr:rowOff>
    </xdr:from>
    <xdr:to>
      <xdr:col>1</xdr:col>
      <xdr:colOff>1083733</xdr:colOff>
      <xdr:row>1462</xdr:row>
      <xdr:rowOff>125586</xdr:rowOff>
    </xdr:to>
    <xdr:pic>
      <xdr:nvPicPr>
        <xdr:cNvPr id="438" name="Kép 10" descr="Képernyőrész kivágása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4" y="293268400"/>
          <a:ext cx="948266" cy="129398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1482</xdr:row>
      <xdr:rowOff>177800</xdr:rowOff>
    </xdr:from>
    <xdr:to>
      <xdr:col>1</xdr:col>
      <xdr:colOff>1163320</xdr:colOff>
      <xdr:row>1486</xdr:row>
      <xdr:rowOff>167640</xdr:rowOff>
    </xdr:to>
    <xdr:pic>
      <xdr:nvPicPr>
        <xdr:cNvPr id="439" name="Kép 2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7" y="298509267"/>
          <a:ext cx="1112520" cy="77724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84667</xdr:colOff>
      <xdr:row>1507</xdr:row>
      <xdr:rowOff>152399</xdr:rowOff>
    </xdr:from>
    <xdr:to>
      <xdr:col>1</xdr:col>
      <xdr:colOff>1092200</xdr:colOff>
      <xdr:row>1514</xdr:row>
      <xdr:rowOff>119138</xdr:rowOff>
    </xdr:to>
    <xdr:pic>
      <xdr:nvPicPr>
        <xdr:cNvPr id="440" name="Kép 19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4" y="303369132"/>
          <a:ext cx="1007533" cy="134680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1521</xdr:row>
      <xdr:rowOff>16934</xdr:rowOff>
    </xdr:from>
    <xdr:to>
      <xdr:col>1</xdr:col>
      <xdr:colOff>1128376</xdr:colOff>
      <xdr:row>1527</xdr:row>
      <xdr:rowOff>1</xdr:rowOff>
    </xdr:to>
    <xdr:pic>
      <xdr:nvPicPr>
        <xdr:cNvPr id="441" name="Kép 12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7" y="305968401"/>
          <a:ext cx="1026776" cy="11684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</xdr:colOff>
      <xdr:row>1535</xdr:row>
      <xdr:rowOff>33867</xdr:rowOff>
    </xdr:from>
    <xdr:to>
      <xdr:col>1</xdr:col>
      <xdr:colOff>1183640</xdr:colOff>
      <xdr:row>1539</xdr:row>
      <xdr:rowOff>53341</xdr:rowOff>
    </xdr:to>
    <xdr:pic>
      <xdr:nvPicPr>
        <xdr:cNvPr id="358" name="Kép 23" descr="Képernyőrész kivágása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67" y="308720067"/>
          <a:ext cx="1158240" cy="81534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84666</xdr:colOff>
      <xdr:row>1546</xdr:row>
      <xdr:rowOff>59267</xdr:rowOff>
    </xdr:from>
    <xdr:to>
      <xdr:col>1</xdr:col>
      <xdr:colOff>1117599</xdr:colOff>
      <xdr:row>1553</xdr:row>
      <xdr:rowOff>123197</xdr:rowOff>
    </xdr:to>
    <xdr:pic>
      <xdr:nvPicPr>
        <xdr:cNvPr id="359" name="Kép 17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" y="310896000"/>
          <a:ext cx="1032933" cy="144399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110065</xdr:colOff>
      <xdr:row>1559</xdr:row>
      <xdr:rowOff>135466</xdr:rowOff>
    </xdr:from>
    <xdr:to>
      <xdr:col>1</xdr:col>
      <xdr:colOff>1134533</xdr:colOff>
      <xdr:row>1565</xdr:row>
      <xdr:rowOff>187226</xdr:rowOff>
    </xdr:to>
    <xdr:pic>
      <xdr:nvPicPr>
        <xdr:cNvPr id="360" name="Kép 18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2" y="313512199"/>
          <a:ext cx="1024468" cy="123709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42332</xdr:colOff>
      <xdr:row>1599</xdr:row>
      <xdr:rowOff>177799</xdr:rowOff>
    </xdr:from>
    <xdr:to>
      <xdr:col>1</xdr:col>
      <xdr:colOff>1149045</xdr:colOff>
      <xdr:row>1604</xdr:row>
      <xdr:rowOff>76198</xdr:rowOff>
    </xdr:to>
    <xdr:pic>
      <xdr:nvPicPr>
        <xdr:cNvPr id="386" name="Kép 21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321369266"/>
          <a:ext cx="1106713" cy="8889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84666</xdr:colOff>
      <xdr:row>1623</xdr:row>
      <xdr:rowOff>800</xdr:rowOff>
    </xdr:from>
    <xdr:to>
      <xdr:col>2</xdr:col>
      <xdr:colOff>618067</xdr:colOff>
      <xdr:row>1625</xdr:row>
      <xdr:rowOff>139701</xdr:rowOff>
    </xdr:to>
    <xdr:pic>
      <xdr:nvPicPr>
        <xdr:cNvPr id="478" name="Kép 181" descr="Képernyőrész kivágása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866" y="321327733"/>
          <a:ext cx="533401" cy="5283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220134</xdr:colOff>
      <xdr:row>1628</xdr:row>
      <xdr:rowOff>177800</xdr:rowOff>
    </xdr:from>
    <xdr:to>
      <xdr:col>1</xdr:col>
      <xdr:colOff>1027854</xdr:colOff>
      <xdr:row>1633</xdr:row>
      <xdr:rowOff>4233</xdr:rowOff>
    </xdr:to>
    <xdr:pic>
      <xdr:nvPicPr>
        <xdr:cNvPr id="479" name="Kép 181" descr="Képernyőrész kivágása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1" y="306205467"/>
          <a:ext cx="807720" cy="8001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126999</xdr:colOff>
      <xdr:row>1638</xdr:row>
      <xdr:rowOff>187113</xdr:rowOff>
    </xdr:from>
    <xdr:to>
      <xdr:col>1</xdr:col>
      <xdr:colOff>1140946</xdr:colOff>
      <xdr:row>1645</xdr:row>
      <xdr:rowOff>101600</xdr:rowOff>
    </xdr:to>
    <xdr:pic>
      <xdr:nvPicPr>
        <xdr:cNvPr id="480" name="Kép 9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6" y="328803846"/>
          <a:ext cx="1013947" cy="12945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67734</xdr:colOff>
      <xdr:row>1652</xdr:row>
      <xdr:rowOff>42333</xdr:rowOff>
    </xdr:from>
    <xdr:to>
      <xdr:col>1</xdr:col>
      <xdr:colOff>1124688</xdr:colOff>
      <xdr:row>1657</xdr:row>
      <xdr:rowOff>169332</xdr:rowOff>
    </xdr:to>
    <xdr:pic>
      <xdr:nvPicPr>
        <xdr:cNvPr id="481" name="Kép 24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1" y="331393800"/>
          <a:ext cx="1056954" cy="11175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84667</xdr:colOff>
      <xdr:row>1665</xdr:row>
      <xdr:rowOff>135465</xdr:rowOff>
    </xdr:from>
    <xdr:to>
      <xdr:col>1</xdr:col>
      <xdr:colOff>1134533</xdr:colOff>
      <xdr:row>1671</xdr:row>
      <xdr:rowOff>16931</xdr:rowOff>
    </xdr:to>
    <xdr:pic>
      <xdr:nvPicPr>
        <xdr:cNvPr id="482" name="Kép 25">
          <a:extLst>
            <a:ext uri="{FF2B5EF4-FFF2-40B4-BE49-F238E27FC236}">
              <a16:creationId xmlns:a16="http://schemas.microsoft.com/office/drawing/2014/main" id="{00000000-0008-0000-03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4" y="334026932"/>
          <a:ext cx="1049866" cy="10667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67733</xdr:colOff>
      <xdr:row>1678</xdr:row>
      <xdr:rowOff>127000</xdr:rowOff>
    </xdr:from>
    <xdr:to>
      <xdr:col>1</xdr:col>
      <xdr:colOff>1147081</xdr:colOff>
      <xdr:row>1683</xdr:row>
      <xdr:rowOff>160866</xdr:rowOff>
    </xdr:to>
    <xdr:pic>
      <xdr:nvPicPr>
        <xdr:cNvPr id="483" name="Kép 26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36558467"/>
          <a:ext cx="1079348" cy="10244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50799</xdr:colOff>
      <xdr:row>1692</xdr:row>
      <xdr:rowOff>1</xdr:rowOff>
    </xdr:from>
    <xdr:to>
      <xdr:col>1</xdr:col>
      <xdr:colOff>1128538</xdr:colOff>
      <xdr:row>1697</xdr:row>
      <xdr:rowOff>59268</xdr:rowOff>
    </xdr:to>
    <xdr:pic>
      <xdr:nvPicPr>
        <xdr:cNvPr id="484" name="Kép 27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6" y="339166201"/>
          <a:ext cx="1077739" cy="10498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42333</xdr:colOff>
      <xdr:row>1705</xdr:row>
      <xdr:rowOff>16934</xdr:rowOff>
    </xdr:from>
    <xdr:to>
      <xdr:col>1</xdr:col>
      <xdr:colOff>1139613</xdr:colOff>
      <xdr:row>1709</xdr:row>
      <xdr:rowOff>44028</xdr:rowOff>
    </xdr:to>
    <xdr:pic>
      <xdr:nvPicPr>
        <xdr:cNvPr id="485" name="Kép 28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41723134"/>
          <a:ext cx="1097280" cy="82296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118534</xdr:colOff>
      <xdr:row>1756</xdr:row>
      <xdr:rowOff>85512</xdr:rowOff>
    </xdr:from>
    <xdr:to>
      <xdr:col>1</xdr:col>
      <xdr:colOff>1083734</xdr:colOff>
      <xdr:row>1761</xdr:row>
      <xdr:rowOff>150463</xdr:rowOff>
    </xdr:to>
    <xdr:pic>
      <xdr:nvPicPr>
        <xdr:cNvPr id="486" name="Kép 29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46676979"/>
          <a:ext cx="965200" cy="105555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143932</xdr:colOff>
      <xdr:row>1794</xdr:row>
      <xdr:rowOff>93134</xdr:rowOff>
    </xdr:from>
    <xdr:to>
      <xdr:col>1</xdr:col>
      <xdr:colOff>1058333</xdr:colOff>
      <xdr:row>1802</xdr:row>
      <xdr:rowOff>8088</xdr:rowOff>
    </xdr:to>
    <xdr:pic>
      <xdr:nvPicPr>
        <xdr:cNvPr id="488" name="Kép 7" descr="Képernyőrész kivágása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99" y="351569867"/>
          <a:ext cx="914401" cy="148975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126999</xdr:colOff>
      <xdr:row>1807</xdr:row>
      <xdr:rowOff>101600</xdr:rowOff>
    </xdr:from>
    <xdr:to>
      <xdr:col>1</xdr:col>
      <xdr:colOff>1121974</xdr:colOff>
      <xdr:row>1814</xdr:row>
      <xdr:rowOff>160866</xdr:rowOff>
    </xdr:to>
    <xdr:pic>
      <xdr:nvPicPr>
        <xdr:cNvPr id="489" name="Kép 8" descr="Képernyőrész kivágása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66" y="354118333"/>
          <a:ext cx="994975" cy="14393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110065</xdr:colOff>
      <xdr:row>1833</xdr:row>
      <xdr:rowOff>110913</xdr:rowOff>
    </xdr:from>
    <xdr:to>
      <xdr:col>1</xdr:col>
      <xdr:colOff>1100780</xdr:colOff>
      <xdr:row>1840</xdr:row>
      <xdr:rowOff>152400</xdr:rowOff>
    </xdr:to>
    <xdr:pic>
      <xdr:nvPicPr>
        <xdr:cNvPr id="491" name="Kép 1" descr="Képernyőrész kivágása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2" y="359207646"/>
          <a:ext cx="990715" cy="14215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143933</xdr:colOff>
      <xdr:row>1846</xdr:row>
      <xdr:rowOff>68580</xdr:rowOff>
    </xdr:from>
    <xdr:to>
      <xdr:col>1</xdr:col>
      <xdr:colOff>1083863</xdr:colOff>
      <xdr:row>1853</xdr:row>
      <xdr:rowOff>84666</xdr:rowOff>
    </xdr:to>
    <xdr:pic>
      <xdr:nvPicPr>
        <xdr:cNvPr id="492" name="Kép 229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61705313"/>
          <a:ext cx="939930" cy="13961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118533</xdr:colOff>
      <xdr:row>1859</xdr:row>
      <xdr:rowOff>67734</xdr:rowOff>
    </xdr:from>
    <xdr:to>
      <xdr:col>1</xdr:col>
      <xdr:colOff>1083733</xdr:colOff>
      <xdr:row>1866</xdr:row>
      <xdr:rowOff>178364</xdr:rowOff>
    </xdr:to>
    <xdr:pic>
      <xdr:nvPicPr>
        <xdr:cNvPr id="493" name="Kép 234756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4244467"/>
          <a:ext cx="965200" cy="149069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110067</xdr:colOff>
      <xdr:row>1872</xdr:row>
      <xdr:rowOff>93134</xdr:rowOff>
    </xdr:from>
    <xdr:to>
      <xdr:col>1</xdr:col>
      <xdr:colOff>1075267</xdr:colOff>
      <xdr:row>1879</xdr:row>
      <xdr:rowOff>176435</xdr:rowOff>
    </xdr:to>
    <xdr:pic>
      <xdr:nvPicPr>
        <xdr:cNvPr id="494" name="Kép 234757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4" y="366809867"/>
          <a:ext cx="965200" cy="14633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169333</xdr:colOff>
      <xdr:row>1886</xdr:row>
      <xdr:rowOff>8466</xdr:rowOff>
    </xdr:from>
    <xdr:to>
      <xdr:col>1</xdr:col>
      <xdr:colOff>1083733</xdr:colOff>
      <xdr:row>1892</xdr:row>
      <xdr:rowOff>123612</xdr:rowOff>
    </xdr:to>
    <xdr:pic>
      <xdr:nvPicPr>
        <xdr:cNvPr id="513" name="Kép 234758">
          <a:extLst>
            <a:ext uri="{FF2B5EF4-FFF2-40B4-BE49-F238E27FC236}">
              <a16:creationId xmlns:a16="http://schemas.microsoft.com/office/drawing/2014/main" id="{00000000-0008-0000-03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369459933"/>
          <a:ext cx="914400" cy="130048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110065</xdr:colOff>
      <xdr:row>1898</xdr:row>
      <xdr:rowOff>93980</xdr:rowOff>
    </xdr:from>
    <xdr:to>
      <xdr:col>1</xdr:col>
      <xdr:colOff>1092198</xdr:colOff>
      <xdr:row>1905</xdr:row>
      <xdr:rowOff>82196</xdr:rowOff>
    </xdr:to>
    <xdr:pic>
      <xdr:nvPicPr>
        <xdr:cNvPr id="514" name="Kép 234759">
          <a:extLst>
            <a:ext uri="{FF2B5EF4-FFF2-40B4-BE49-F238E27FC236}">
              <a16:creationId xmlns:a16="http://schemas.microsoft.com/office/drawing/2014/main" id="{00000000-0008-0000-03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2" y="371890713"/>
          <a:ext cx="982133" cy="136828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118533</xdr:colOff>
      <xdr:row>1911</xdr:row>
      <xdr:rowOff>127846</xdr:rowOff>
    </xdr:from>
    <xdr:to>
      <xdr:col>1</xdr:col>
      <xdr:colOff>1044501</xdr:colOff>
      <xdr:row>1918</xdr:row>
      <xdr:rowOff>101601</xdr:rowOff>
    </xdr:to>
    <xdr:pic>
      <xdr:nvPicPr>
        <xdr:cNvPr id="515" name="Kép 234765">
          <a:extLst>
            <a:ext uri="{FF2B5EF4-FFF2-40B4-BE49-F238E27FC236}">
              <a16:creationId xmlns:a16="http://schemas.microsoft.com/office/drawing/2014/main" id="{00000000-0008-0000-03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464579"/>
          <a:ext cx="925968" cy="135382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135466</xdr:colOff>
      <xdr:row>1924</xdr:row>
      <xdr:rowOff>187113</xdr:rowOff>
    </xdr:from>
    <xdr:to>
      <xdr:col>1</xdr:col>
      <xdr:colOff>1121663</xdr:colOff>
      <xdr:row>1930</xdr:row>
      <xdr:rowOff>194734</xdr:rowOff>
    </xdr:to>
    <xdr:pic>
      <xdr:nvPicPr>
        <xdr:cNvPr id="516" name="Kép 234766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3" y="377063846"/>
          <a:ext cx="986197" cy="11929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50799</xdr:colOff>
      <xdr:row>1938</xdr:row>
      <xdr:rowOff>177800</xdr:rowOff>
    </xdr:from>
    <xdr:to>
      <xdr:col>1</xdr:col>
      <xdr:colOff>1129860</xdr:colOff>
      <xdr:row>1943</xdr:row>
      <xdr:rowOff>135465</xdr:rowOff>
    </xdr:to>
    <xdr:pic>
      <xdr:nvPicPr>
        <xdr:cNvPr id="517" name="Kép 234767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6" y="379789267"/>
          <a:ext cx="1079061" cy="9482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186266</xdr:colOff>
      <xdr:row>1950</xdr:row>
      <xdr:rowOff>25401</xdr:rowOff>
    </xdr:from>
    <xdr:to>
      <xdr:col>1</xdr:col>
      <xdr:colOff>1015999</xdr:colOff>
      <xdr:row>1957</xdr:row>
      <xdr:rowOff>54881</xdr:rowOff>
    </xdr:to>
    <xdr:pic>
      <xdr:nvPicPr>
        <xdr:cNvPr id="518" name="Kép 234762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33" y="381982134"/>
          <a:ext cx="829733" cy="140954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118533</xdr:colOff>
      <xdr:row>1963</xdr:row>
      <xdr:rowOff>25401</xdr:rowOff>
    </xdr:from>
    <xdr:to>
      <xdr:col>1</xdr:col>
      <xdr:colOff>1075266</xdr:colOff>
      <xdr:row>1970</xdr:row>
      <xdr:rowOff>144216</xdr:rowOff>
    </xdr:to>
    <xdr:pic>
      <xdr:nvPicPr>
        <xdr:cNvPr id="519" name="Kép 234763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4522134"/>
          <a:ext cx="956733" cy="149888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186265</xdr:colOff>
      <xdr:row>1976</xdr:row>
      <xdr:rowOff>51647</xdr:rowOff>
    </xdr:from>
    <xdr:to>
      <xdr:col>1</xdr:col>
      <xdr:colOff>1015999</xdr:colOff>
      <xdr:row>1984</xdr:row>
      <xdr:rowOff>68744</xdr:rowOff>
    </xdr:to>
    <xdr:pic>
      <xdr:nvPicPr>
        <xdr:cNvPr id="520" name="Kép 234764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32" y="387088380"/>
          <a:ext cx="829734" cy="159189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262467</xdr:colOff>
      <xdr:row>2040</xdr:row>
      <xdr:rowOff>186266</xdr:rowOff>
    </xdr:from>
    <xdr:to>
      <xdr:col>1</xdr:col>
      <xdr:colOff>1070187</xdr:colOff>
      <xdr:row>2045</xdr:row>
      <xdr:rowOff>12697</xdr:rowOff>
    </xdr:to>
    <xdr:pic>
      <xdr:nvPicPr>
        <xdr:cNvPr id="552" name="Kép 183" descr="Képernyőrész kivágása">
          <a:extLst>
            <a:ext uri="{FF2B5EF4-FFF2-40B4-BE49-F238E27FC236}">
              <a16:creationId xmlns:a16="http://schemas.microsoft.com/office/drawing/2014/main" id="{00000000-0008-0000-03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34" y="379094999"/>
          <a:ext cx="807720" cy="8000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186266</xdr:colOff>
      <xdr:row>2050</xdr:row>
      <xdr:rowOff>34713</xdr:rowOff>
    </xdr:from>
    <xdr:to>
      <xdr:col>1</xdr:col>
      <xdr:colOff>1049866</xdr:colOff>
      <xdr:row>2057</xdr:row>
      <xdr:rowOff>126174</xdr:rowOff>
    </xdr:to>
    <xdr:pic>
      <xdr:nvPicPr>
        <xdr:cNvPr id="553" name="Kép 234771">
          <a:extLst>
            <a:ext uri="{FF2B5EF4-FFF2-40B4-BE49-F238E27FC236}">
              <a16:creationId xmlns:a16="http://schemas.microsoft.com/office/drawing/2014/main" id="{00000000-0008-0000-03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33" y="402311446"/>
          <a:ext cx="863600" cy="147152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93133</xdr:colOff>
      <xdr:row>2127</xdr:row>
      <xdr:rowOff>67733</xdr:rowOff>
    </xdr:from>
    <xdr:to>
      <xdr:col>1</xdr:col>
      <xdr:colOff>1076113</xdr:colOff>
      <xdr:row>2132</xdr:row>
      <xdr:rowOff>90591</xdr:rowOff>
    </xdr:to>
    <xdr:pic>
      <xdr:nvPicPr>
        <xdr:cNvPr id="577" name="Kép 1" descr="Képernyőrész kivágása">
          <a:extLst>
            <a:ext uri="{FF2B5EF4-FFF2-40B4-BE49-F238E27FC236}">
              <a16:creationId xmlns:a16="http://schemas.microsoft.com/office/drawing/2014/main" id="{00000000-0008-0000-03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395977533"/>
          <a:ext cx="982980" cy="10134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118533</xdr:colOff>
      <xdr:row>2135</xdr:row>
      <xdr:rowOff>177802</xdr:rowOff>
    </xdr:from>
    <xdr:to>
      <xdr:col>1</xdr:col>
      <xdr:colOff>1109133</xdr:colOff>
      <xdr:row>2141</xdr:row>
      <xdr:rowOff>114564</xdr:rowOff>
    </xdr:to>
    <xdr:pic>
      <xdr:nvPicPr>
        <xdr:cNvPr id="578" name="Kép 2">
          <a:extLst>
            <a:ext uri="{FF2B5EF4-FFF2-40B4-BE49-F238E27FC236}">
              <a16:creationId xmlns:a16="http://schemas.microsoft.com/office/drawing/2014/main" id="{00000000-0008-0000-03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7653935"/>
          <a:ext cx="990600" cy="112209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2146</xdr:row>
      <xdr:rowOff>76200</xdr:rowOff>
    </xdr:from>
    <xdr:to>
      <xdr:col>1</xdr:col>
      <xdr:colOff>1145541</xdr:colOff>
      <xdr:row>2149</xdr:row>
      <xdr:rowOff>168486</xdr:rowOff>
    </xdr:to>
    <xdr:pic>
      <xdr:nvPicPr>
        <xdr:cNvPr id="579" name="Kép 3">
          <a:extLst>
            <a:ext uri="{FF2B5EF4-FFF2-40B4-BE49-F238E27FC236}">
              <a16:creationId xmlns:a16="http://schemas.microsoft.com/office/drawing/2014/main" id="{00000000-0008-0000-03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68" y="399702867"/>
          <a:ext cx="1120140" cy="69342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</xdr:colOff>
      <xdr:row>2153</xdr:row>
      <xdr:rowOff>143932</xdr:rowOff>
    </xdr:from>
    <xdr:to>
      <xdr:col>1</xdr:col>
      <xdr:colOff>1100665</xdr:colOff>
      <xdr:row>2160</xdr:row>
      <xdr:rowOff>33866</xdr:rowOff>
    </xdr:to>
    <xdr:pic>
      <xdr:nvPicPr>
        <xdr:cNvPr id="580" name="Kép 5" descr="Képernyőrész kivágása">
          <a:extLst>
            <a:ext uri="{FF2B5EF4-FFF2-40B4-BE49-F238E27FC236}">
              <a16:creationId xmlns:a16="http://schemas.microsoft.com/office/drawing/2014/main" id="{00000000-0008-0000-03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401142199"/>
          <a:ext cx="990599" cy="127000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2163</xdr:row>
      <xdr:rowOff>101599</xdr:rowOff>
    </xdr:from>
    <xdr:to>
      <xdr:col>1</xdr:col>
      <xdr:colOff>1096748</xdr:colOff>
      <xdr:row>2168</xdr:row>
      <xdr:rowOff>177798</xdr:rowOff>
    </xdr:to>
    <xdr:pic>
      <xdr:nvPicPr>
        <xdr:cNvPr id="581" name="Kép 10" descr="Képernyőrész kivágása">
          <a:extLst>
            <a:ext uri="{FF2B5EF4-FFF2-40B4-BE49-F238E27FC236}">
              <a16:creationId xmlns:a16="http://schemas.microsoft.com/office/drawing/2014/main" id="{00000000-0008-0000-03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7" y="403055666"/>
          <a:ext cx="995148" cy="10667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101599</xdr:colOff>
      <xdr:row>2172</xdr:row>
      <xdr:rowOff>76201</xdr:rowOff>
    </xdr:from>
    <xdr:to>
      <xdr:col>1</xdr:col>
      <xdr:colOff>1124514</xdr:colOff>
      <xdr:row>2178</xdr:row>
      <xdr:rowOff>16934</xdr:rowOff>
    </xdr:to>
    <xdr:pic>
      <xdr:nvPicPr>
        <xdr:cNvPr id="582" name="Kép 11" descr="Képernyőrész kivágása">
          <a:extLst>
            <a:ext uri="{FF2B5EF4-FFF2-40B4-BE49-F238E27FC236}">
              <a16:creationId xmlns:a16="http://schemas.microsoft.com/office/drawing/2014/main" id="{00000000-0008-0000-03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" y="404791334"/>
          <a:ext cx="1022915" cy="11260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84666</xdr:colOff>
      <xdr:row>2180</xdr:row>
      <xdr:rowOff>177801</xdr:rowOff>
    </xdr:from>
    <xdr:to>
      <xdr:col>1</xdr:col>
      <xdr:colOff>1117021</xdr:colOff>
      <xdr:row>2187</xdr:row>
      <xdr:rowOff>16933</xdr:rowOff>
    </xdr:to>
    <xdr:pic>
      <xdr:nvPicPr>
        <xdr:cNvPr id="583" name="Kép 12" descr="Képernyőrész kivágása">
          <a:extLst>
            <a:ext uri="{FF2B5EF4-FFF2-40B4-BE49-F238E27FC236}">
              <a16:creationId xmlns:a16="http://schemas.microsoft.com/office/drawing/2014/main" id="{00000000-0008-0000-03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" y="406459268"/>
          <a:ext cx="1032355" cy="121919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2193</xdr:row>
      <xdr:rowOff>50800</xdr:rowOff>
    </xdr:from>
    <xdr:to>
      <xdr:col>1</xdr:col>
      <xdr:colOff>1170940</xdr:colOff>
      <xdr:row>2196</xdr:row>
      <xdr:rowOff>174412</xdr:rowOff>
    </xdr:to>
    <xdr:pic>
      <xdr:nvPicPr>
        <xdr:cNvPr id="603" name="Kép 2" descr="Képernyőrész kivágása">
          <a:extLst>
            <a:ext uri="{FF2B5EF4-FFF2-40B4-BE49-F238E27FC236}">
              <a16:creationId xmlns:a16="http://schemas.microsoft.com/office/drawing/2014/main" id="{00000000-0008-0000-03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7" y="438277000"/>
          <a:ext cx="1120140" cy="71628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59267</xdr:colOff>
      <xdr:row>2205</xdr:row>
      <xdr:rowOff>169333</xdr:rowOff>
    </xdr:from>
    <xdr:to>
      <xdr:col>1</xdr:col>
      <xdr:colOff>1148927</xdr:colOff>
      <xdr:row>2210</xdr:row>
      <xdr:rowOff>146473</xdr:rowOff>
    </xdr:to>
    <xdr:pic>
      <xdr:nvPicPr>
        <xdr:cNvPr id="604" name="Kép 3">
          <a:extLst>
            <a:ext uri="{FF2B5EF4-FFF2-40B4-BE49-F238E27FC236}">
              <a16:creationId xmlns:a16="http://schemas.microsoft.com/office/drawing/2014/main" id="{00000000-0008-0000-03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4" y="440740800"/>
          <a:ext cx="1089660" cy="96774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33866</xdr:colOff>
      <xdr:row>2219</xdr:row>
      <xdr:rowOff>135467</xdr:rowOff>
    </xdr:from>
    <xdr:to>
      <xdr:col>1</xdr:col>
      <xdr:colOff>1184486</xdr:colOff>
      <xdr:row>2222</xdr:row>
      <xdr:rowOff>160021</xdr:rowOff>
    </xdr:to>
    <xdr:pic>
      <xdr:nvPicPr>
        <xdr:cNvPr id="605" name="Kép 4" descr="Képernyőrész kivágása">
          <a:extLst>
            <a:ext uri="{FF2B5EF4-FFF2-40B4-BE49-F238E27FC236}">
              <a16:creationId xmlns:a16="http://schemas.microsoft.com/office/drawing/2014/main" id="{00000000-0008-0000-03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443441667"/>
          <a:ext cx="1150620" cy="61722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33866</xdr:colOff>
      <xdr:row>2241</xdr:row>
      <xdr:rowOff>118533</xdr:rowOff>
    </xdr:from>
    <xdr:to>
      <xdr:col>1</xdr:col>
      <xdr:colOff>1192106</xdr:colOff>
      <xdr:row>2244</xdr:row>
      <xdr:rowOff>28787</xdr:rowOff>
    </xdr:to>
    <xdr:pic>
      <xdr:nvPicPr>
        <xdr:cNvPr id="608" name="Kép 9">
          <a:extLst>
            <a:ext uri="{FF2B5EF4-FFF2-40B4-BE49-F238E27FC236}">
              <a16:creationId xmlns:a16="http://schemas.microsoft.com/office/drawing/2014/main" id="{00000000-0008-0000-03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448504733"/>
          <a:ext cx="1158240" cy="50292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84667</xdr:colOff>
      <xdr:row>2251</xdr:row>
      <xdr:rowOff>118534</xdr:rowOff>
    </xdr:from>
    <xdr:to>
      <xdr:col>1</xdr:col>
      <xdr:colOff>1151467</xdr:colOff>
      <xdr:row>2255</xdr:row>
      <xdr:rowOff>193041</xdr:rowOff>
    </xdr:to>
    <xdr:pic>
      <xdr:nvPicPr>
        <xdr:cNvPr id="609" name="Kép 192" descr="Képernyőrész kivágása">
          <a:extLst>
            <a:ext uri="{FF2B5EF4-FFF2-40B4-BE49-F238E27FC236}">
              <a16:creationId xmlns:a16="http://schemas.microsoft.com/office/drawing/2014/main" id="{00000000-0008-0000-03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4" y="420276867"/>
          <a:ext cx="1066800" cy="85343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50799</xdr:colOff>
      <xdr:row>2261</xdr:row>
      <xdr:rowOff>118534</xdr:rowOff>
    </xdr:from>
    <xdr:to>
      <xdr:col>1</xdr:col>
      <xdr:colOff>1162509</xdr:colOff>
      <xdr:row>2268</xdr:row>
      <xdr:rowOff>16934</xdr:rowOff>
    </xdr:to>
    <xdr:pic>
      <xdr:nvPicPr>
        <xdr:cNvPr id="610" name="Kép 10">
          <a:extLst>
            <a:ext uri="{FF2B5EF4-FFF2-40B4-BE49-F238E27FC236}">
              <a16:creationId xmlns:a16="http://schemas.microsoft.com/office/drawing/2014/main" id="{00000000-0008-0000-03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6" y="453195267"/>
          <a:ext cx="1111710" cy="12784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2275</xdr:row>
      <xdr:rowOff>169333</xdr:rowOff>
    </xdr:from>
    <xdr:to>
      <xdr:col>1</xdr:col>
      <xdr:colOff>1178560</xdr:colOff>
      <xdr:row>2280</xdr:row>
      <xdr:rowOff>70273</xdr:rowOff>
    </xdr:to>
    <xdr:pic>
      <xdr:nvPicPr>
        <xdr:cNvPr id="625" name="Kép 4" descr="Képernyőrész kivágása">
          <a:extLst>
            <a:ext uri="{FF2B5EF4-FFF2-40B4-BE49-F238E27FC236}">
              <a16:creationId xmlns:a16="http://schemas.microsoft.com/office/drawing/2014/main" id="{00000000-0008-0000-03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7" y="466140800"/>
          <a:ext cx="1127760" cy="89154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169332</xdr:colOff>
      <xdr:row>2523</xdr:row>
      <xdr:rowOff>177798</xdr:rowOff>
    </xdr:from>
    <xdr:to>
      <xdr:col>1</xdr:col>
      <xdr:colOff>915638</xdr:colOff>
      <xdr:row>2525</xdr:row>
      <xdr:rowOff>102569</xdr:rowOff>
    </xdr:to>
    <xdr:pic>
      <xdr:nvPicPr>
        <xdr:cNvPr id="660" name="Kép 22" descr="21 torino ük">
          <a:extLst>
            <a:ext uri="{FF2B5EF4-FFF2-40B4-BE49-F238E27FC236}">
              <a16:creationId xmlns:a16="http://schemas.microsoft.com/office/drawing/2014/main" id="{00000000-0008-0000-03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799" y="478214265"/>
          <a:ext cx="746306" cy="31423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220131</xdr:colOff>
      <xdr:row>2526</xdr:row>
      <xdr:rowOff>141392</xdr:rowOff>
    </xdr:from>
    <xdr:to>
      <xdr:col>1</xdr:col>
      <xdr:colOff>1110460</xdr:colOff>
      <xdr:row>2528</xdr:row>
      <xdr:rowOff>118534</xdr:rowOff>
    </xdr:to>
    <xdr:pic>
      <xdr:nvPicPr>
        <xdr:cNvPr id="661" name="Kép 28">
          <a:extLst>
            <a:ext uri="{FF2B5EF4-FFF2-40B4-BE49-F238E27FC236}">
              <a16:creationId xmlns:a16="http://schemas.microsoft.com/office/drawing/2014/main" id="{00000000-0008-0000-03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598" y="478762059"/>
          <a:ext cx="890329" cy="36660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237065</xdr:colOff>
      <xdr:row>2532</xdr:row>
      <xdr:rowOff>60112</xdr:rowOff>
    </xdr:from>
    <xdr:to>
      <xdr:col>1</xdr:col>
      <xdr:colOff>631512</xdr:colOff>
      <xdr:row>2534</xdr:row>
      <xdr:rowOff>171323</xdr:rowOff>
    </xdr:to>
    <xdr:pic>
      <xdr:nvPicPr>
        <xdr:cNvPr id="662" name="Kép 23" descr="23 tor h">
          <a:extLst>
            <a:ext uri="{FF2B5EF4-FFF2-40B4-BE49-F238E27FC236}">
              <a16:creationId xmlns:a16="http://schemas.microsoft.com/office/drawing/2014/main" id="{00000000-0008-0000-03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532" y="479857645"/>
          <a:ext cx="394447" cy="50068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463125</xdr:colOff>
      <xdr:row>2535</xdr:row>
      <xdr:rowOff>38100</xdr:rowOff>
    </xdr:from>
    <xdr:to>
      <xdr:col>1</xdr:col>
      <xdr:colOff>1017816</xdr:colOff>
      <xdr:row>2537</xdr:row>
      <xdr:rowOff>67733</xdr:rowOff>
    </xdr:to>
    <xdr:pic>
      <xdr:nvPicPr>
        <xdr:cNvPr id="663" name="Kép 27">
          <a:extLst>
            <a:ext uri="{FF2B5EF4-FFF2-40B4-BE49-F238E27FC236}">
              <a16:creationId xmlns:a16="http://schemas.microsoft.com/office/drawing/2014/main" id="{00000000-0008-0000-03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592" y="480419833"/>
          <a:ext cx="554691" cy="41910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220131</xdr:colOff>
      <xdr:row>2562</xdr:row>
      <xdr:rowOff>26246</xdr:rowOff>
    </xdr:from>
    <xdr:to>
      <xdr:col>1</xdr:col>
      <xdr:colOff>999064</xdr:colOff>
      <xdr:row>2567</xdr:row>
      <xdr:rowOff>108218</xdr:rowOff>
    </xdr:to>
    <xdr:pic>
      <xdr:nvPicPr>
        <xdr:cNvPr id="665" name="Kép 2">
          <a:extLst>
            <a:ext uri="{FF2B5EF4-FFF2-40B4-BE49-F238E27FC236}">
              <a16:creationId xmlns:a16="http://schemas.microsoft.com/office/drawing/2014/main" id="{00000000-0008-0000-03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598" y="485665779"/>
          <a:ext cx="778933" cy="105564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203199</xdr:colOff>
      <xdr:row>2571</xdr:row>
      <xdr:rowOff>45103</xdr:rowOff>
    </xdr:from>
    <xdr:to>
      <xdr:col>1</xdr:col>
      <xdr:colOff>1016000</xdr:colOff>
      <xdr:row>2576</xdr:row>
      <xdr:rowOff>135466</xdr:rowOff>
    </xdr:to>
    <xdr:pic>
      <xdr:nvPicPr>
        <xdr:cNvPr id="666" name="Kép 4">
          <a:extLst>
            <a:ext uri="{FF2B5EF4-FFF2-40B4-BE49-F238E27FC236}">
              <a16:creationId xmlns:a16="http://schemas.microsoft.com/office/drawing/2014/main" id="{00000000-0008-0000-03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6" y="487445703"/>
          <a:ext cx="812801" cy="106403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2580</xdr:row>
      <xdr:rowOff>67732</xdr:rowOff>
    </xdr:from>
    <xdr:to>
      <xdr:col>1</xdr:col>
      <xdr:colOff>1002384</xdr:colOff>
      <xdr:row>2585</xdr:row>
      <xdr:rowOff>169335</xdr:rowOff>
    </xdr:to>
    <xdr:pic>
      <xdr:nvPicPr>
        <xdr:cNvPr id="667" name="Kép 5">
          <a:extLst>
            <a:ext uri="{FF2B5EF4-FFF2-40B4-BE49-F238E27FC236}">
              <a16:creationId xmlns:a16="http://schemas.microsoft.com/office/drawing/2014/main" id="{00000000-0008-0000-03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489229399"/>
          <a:ext cx="799184" cy="107526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2589</xdr:row>
      <xdr:rowOff>52331</xdr:rowOff>
    </xdr:from>
    <xdr:to>
      <xdr:col>1</xdr:col>
      <xdr:colOff>999067</xdr:colOff>
      <xdr:row>2594</xdr:row>
      <xdr:rowOff>158095</xdr:rowOff>
    </xdr:to>
    <xdr:pic>
      <xdr:nvPicPr>
        <xdr:cNvPr id="668" name="Kép 8">
          <a:extLst>
            <a:ext uri="{FF2B5EF4-FFF2-40B4-BE49-F238E27FC236}">
              <a16:creationId xmlns:a16="http://schemas.microsoft.com/office/drawing/2014/main" id="{00000000-0008-0000-03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490975064"/>
          <a:ext cx="795867" cy="107943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194733</xdr:colOff>
      <xdr:row>2598</xdr:row>
      <xdr:rowOff>25399</xdr:rowOff>
    </xdr:from>
    <xdr:to>
      <xdr:col>1</xdr:col>
      <xdr:colOff>1005588</xdr:colOff>
      <xdr:row>2603</xdr:row>
      <xdr:rowOff>142700</xdr:rowOff>
    </xdr:to>
    <xdr:pic>
      <xdr:nvPicPr>
        <xdr:cNvPr id="669" name="Kép 9">
          <a:extLst>
            <a:ext uri="{FF2B5EF4-FFF2-40B4-BE49-F238E27FC236}">
              <a16:creationId xmlns:a16="http://schemas.microsoft.com/office/drawing/2014/main" id="{00000000-0008-0000-03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92709199"/>
          <a:ext cx="810855" cy="10909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2407</xdr:row>
      <xdr:rowOff>84666</xdr:rowOff>
    </xdr:from>
    <xdr:to>
      <xdr:col>1</xdr:col>
      <xdr:colOff>1164070</xdr:colOff>
      <xdr:row>2410</xdr:row>
      <xdr:rowOff>139276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7" y="455413533"/>
          <a:ext cx="1062470" cy="6388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101600</xdr:colOff>
      <xdr:row>2415</xdr:row>
      <xdr:rowOff>84666</xdr:rowOff>
    </xdr:from>
    <xdr:to>
      <xdr:col>1</xdr:col>
      <xdr:colOff>1143000</xdr:colOff>
      <xdr:row>2420</xdr:row>
      <xdr:rowOff>121161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7" y="456988333"/>
          <a:ext cx="1041400" cy="10101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67735</xdr:colOff>
      <xdr:row>536</xdr:row>
      <xdr:rowOff>126999</xdr:rowOff>
    </xdr:from>
    <xdr:to>
      <xdr:col>1</xdr:col>
      <xdr:colOff>1177539</xdr:colOff>
      <xdr:row>545</xdr:row>
      <xdr:rowOff>33865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0202" y="99948999"/>
          <a:ext cx="1109804" cy="167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59269</xdr:colOff>
      <xdr:row>903</xdr:row>
      <xdr:rowOff>59422</xdr:rowOff>
    </xdr:from>
    <xdr:to>
      <xdr:col>1</xdr:col>
      <xdr:colOff>1123615</xdr:colOff>
      <xdr:row>910</xdr:row>
      <xdr:rowOff>42336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1736" y="173736155"/>
          <a:ext cx="1064346" cy="13629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330200</xdr:colOff>
      <xdr:row>2016</xdr:row>
      <xdr:rowOff>160866</xdr:rowOff>
    </xdr:from>
    <xdr:to>
      <xdr:col>1</xdr:col>
      <xdr:colOff>1204981</xdr:colOff>
      <xdr:row>2024</xdr:row>
      <xdr:rowOff>84664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15" t="3538" r="12307"/>
        <a:stretch/>
      </xdr:blipFill>
      <xdr:spPr>
        <a:xfrm flipH="1">
          <a:off x="592667" y="389407399"/>
          <a:ext cx="874781" cy="14985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69916</xdr:colOff>
      <xdr:row>2027</xdr:row>
      <xdr:rowOff>67733</xdr:rowOff>
    </xdr:from>
    <xdr:to>
      <xdr:col>1</xdr:col>
      <xdr:colOff>1185334</xdr:colOff>
      <xdr:row>2036</xdr:row>
      <xdr:rowOff>152399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8" t="1538" r="8718"/>
        <a:stretch/>
      </xdr:blipFill>
      <xdr:spPr>
        <a:xfrm>
          <a:off x="332383" y="397061266"/>
          <a:ext cx="1115418" cy="18541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50800</xdr:colOff>
      <xdr:row>1718</xdr:row>
      <xdr:rowOff>1</xdr:rowOff>
    </xdr:from>
    <xdr:to>
      <xdr:col>1</xdr:col>
      <xdr:colOff>1151465</xdr:colOff>
      <xdr:row>1722</xdr:row>
      <xdr:rowOff>88609</xdr:rowOff>
    </xdr:to>
    <xdr:pic>
      <xdr:nvPicPr>
        <xdr:cNvPr id="511" name="Kép 510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267" y="344237734"/>
          <a:ext cx="1100665" cy="884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59267</xdr:colOff>
      <xdr:row>2424</xdr:row>
      <xdr:rowOff>50802</xdr:rowOff>
    </xdr:from>
    <xdr:to>
      <xdr:col>1</xdr:col>
      <xdr:colOff>1159934</xdr:colOff>
      <xdr:row>2429</xdr:row>
      <xdr:rowOff>128333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" t="8594" r="9722" b="8207"/>
        <a:stretch/>
      </xdr:blipFill>
      <xdr:spPr>
        <a:xfrm>
          <a:off x="321734" y="458715535"/>
          <a:ext cx="1100667" cy="105119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16934</xdr:colOff>
      <xdr:row>1469</xdr:row>
      <xdr:rowOff>59266</xdr:rowOff>
    </xdr:from>
    <xdr:to>
      <xdr:col>1</xdr:col>
      <xdr:colOff>1153644</xdr:colOff>
      <xdr:row>1474</xdr:row>
      <xdr:rowOff>101600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15140459-7747-467D-A418-29AA733524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68" t="6905" r="17303" b="3531"/>
        <a:stretch/>
      </xdr:blipFill>
      <xdr:spPr>
        <a:xfrm>
          <a:off x="279401" y="283150733"/>
          <a:ext cx="1136710" cy="10329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67733</xdr:colOff>
      <xdr:row>1496</xdr:row>
      <xdr:rowOff>109474</xdr:rowOff>
    </xdr:from>
    <xdr:to>
      <xdr:col>1</xdr:col>
      <xdr:colOff>1143001</xdr:colOff>
      <xdr:row>1499</xdr:row>
      <xdr:rowOff>127002</xdr:rowOff>
    </xdr:to>
    <xdr:pic>
      <xdr:nvPicPr>
        <xdr:cNvPr id="522" name="Kép 521">
          <a:extLst>
            <a:ext uri="{FF2B5EF4-FFF2-40B4-BE49-F238E27FC236}">
              <a16:creationId xmlns:a16="http://schemas.microsoft.com/office/drawing/2014/main" id="{6526B851-3697-40FF-A8DC-2A4F8D853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5" t="13020" r="4838" b="14853"/>
        <a:stretch/>
      </xdr:blipFill>
      <xdr:spPr>
        <a:xfrm>
          <a:off x="326813" y="292504114"/>
          <a:ext cx="1075268" cy="62035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59267</xdr:colOff>
      <xdr:row>1573</xdr:row>
      <xdr:rowOff>6340</xdr:rowOff>
    </xdr:from>
    <xdr:to>
      <xdr:col>1</xdr:col>
      <xdr:colOff>1143000</xdr:colOff>
      <xdr:row>1579</xdr:row>
      <xdr:rowOff>155439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D801BAEE-5D62-438E-A956-D9B55CC75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34" y="303417807"/>
          <a:ext cx="1083733" cy="133443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101601</xdr:colOff>
      <xdr:row>1586</xdr:row>
      <xdr:rowOff>42333</xdr:rowOff>
    </xdr:from>
    <xdr:to>
      <xdr:col>1</xdr:col>
      <xdr:colOff>1082015</xdr:colOff>
      <xdr:row>1592</xdr:row>
      <xdr:rowOff>73042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id="{215E0EFD-2FA0-480B-A8D4-9E55B31F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8" y="305993800"/>
          <a:ext cx="980414" cy="121604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135467</xdr:colOff>
      <xdr:row>1819</xdr:row>
      <xdr:rowOff>194648</xdr:rowOff>
    </xdr:from>
    <xdr:to>
      <xdr:col>1</xdr:col>
      <xdr:colOff>1075266</xdr:colOff>
      <xdr:row>1828</xdr:row>
      <xdr:rowOff>42333</xdr:rowOff>
    </xdr:to>
    <xdr:pic>
      <xdr:nvPicPr>
        <xdr:cNvPr id="22" name="Kép 21">
          <a:extLst>
            <a:ext uri="{FF2B5EF4-FFF2-40B4-BE49-F238E27FC236}">
              <a16:creationId xmlns:a16="http://schemas.microsoft.com/office/drawing/2014/main" id="{C092D18C-7D68-4C3C-B4C1-C8CB890AE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34" y="343856648"/>
          <a:ext cx="939799" cy="161721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76201</xdr:colOff>
      <xdr:row>2317</xdr:row>
      <xdr:rowOff>118534</xdr:rowOff>
    </xdr:from>
    <xdr:to>
      <xdr:col>1</xdr:col>
      <xdr:colOff>1175053</xdr:colOff>
      <xdr:row>2321</xdr:row>
      <xdr:rowOff>8467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id="{20A41E73-D799-4A56-822E-FC0AAEAE1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7" b="7524"/>
        <a:stretch/>
      </xdr:blipFill>
      <xdr:spPr>
        <a:xfrm>
          <a:off x="338668" y="444872534"/>
          <a:ext cx="1098852" cy="66886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76201</xdr:colOff>
      <xdr:row>2326</xdr:row>
      <xdr:rowOff>76198</xdr:rowOff>
    </xdr:from>
    <xdr:to>
      <xdr:col>1</xdr:col>
      <xdr:colOff>1146697</xdr:colOff>
      <xdr:row>2329</xdr:row>
      <xdr:rowOff>169329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8DE8D435-B78F-4817-8A76-3F6FAFB30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9" t="12991" b="5319"/>
        <a:stretch/>
      </xdr:blipFill>
      <xdr:spPr>
        <a:xfrm>
          <a:off x="338668" y="446591265"/>
          <a:ext cx="1070496" cy="6773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110068</xdr:colOff>
      <xdr:row>2297</xdr:row>
      <xdr:rowOff>170064</xdr:rowOff>
    </xdr:from>
    <xdr:to>
      <xdr:col>1</xdr:col>
      <xdr:colOff>1113032</xdr:colOff>
      <xdr:row>2303</xdr:row>
      <xdr:rowOff>186268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id="{5802559C-3E0A-4C4A-B39C-579870E47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35" y="441012464"/>
          <a:ext cx="1002964" cy="118460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93133</xdr:colOff>
      <xdr:row>2288</xdr:row>
      <xdr:rowOff>180148</xdr:rowOff>
    </xdr:from>
    <xdr:to>
      <xdr:col>1</xdr:col>
      <xdr:colOff>1117600</xdr:colOff>
      <xdr:row>2295</xdr:row>
      <xdr:rowOff>21455</xdr:rowOff>
    </xdr:to>
    <xdr:pic>
      <xdr:nvPicPr>
        <xdr:cNvPr id="30" name="Kép 29">
          <a:extLst>
            <a:ext uri="{FF2B5EF4-FFF2-40B4-BE49-F238E27FC236}">
              <a16:creationId xmlns:a16="http://schemas.microsoft.com/office/drawing/2014/main" id="{CB2B632B-E01A-4678-8A3F-0D86F61BC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439261481"/>
          <a:ext cx="1024467" cy="120444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101600</xdr:colOff>
      <xdr:row>2306</xdr:row>
      <xdr:rowOff>168525</xdr:rowOff>
    </xdr:from>
    <xdr:to>
      <xdr:col>1</xdr:col>
      <xdr:colOff>1134533</xdr:colOff>
      <xdr:row>2313</xdr:row>
      <xdr:rowOff>21449</xdr:rowOff>
    </xdr:to>
    <xdr:pic>
      <xdr:nvPicPr>
        <xdr:cNvPr id="32" name="Kép 31">
          <a:extLst>
            <a:ext uri="{FF2B5EF4-FFF2-40B4-BE49-F238E27FC236}">
              <a16:creationId xmlns:a16="http://schemas.microsoft.com/office/drawing/2014/main" id="{CC014241-CA0F-4144-8D96-20472D01E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7" y="442771992"/>
          <a:ext cx="1032933" cy="12160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262466</xdr:colOff>
      <xdr:row>2360</xdr:row>
      <xdr:rowOff>41297</xdr:rowOff>
    </xdr:from>
    <xdr:to>
      <xdr:col>1</xdr:col>
      <xdr:colOff>558800</xdr:colOff>
      <xdr:row>2367</xdr:row>
      <xdr:rowOff>43875</xdr:rowOff>
    </xdr:to>
    <xdr:pic>
      <xdr:nvPicPr>
        <xdr:cNvPr id="59" name="Kép 58">
          <a:extLst>
            <a:ext uri="{FF2B5EF4-FFF2-40B4-BE49-F238E27FC236}">
              <a16:creationId xmlns:a16="http://schemas.microsoft.com/office/drawing/2014/main" id="{4A5BEE6C-DA3D-4F9E-924A-3016FE1F8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30" r="42139"/>
        <a:stretch/>
      </xdr:blipFill>
      <xdr:spPr>
        <a:xfrm>
          <a:off x="524933" y="447927964"/>
          <a:ext cx="296334" cy="136571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651935</xdr:colOff>
      <xdr:row>2361</xdr:row>
      <xdr:rowOff>76199</xdr:rowOff>
    </xdr:from>
    <xdr:to>
      <xdr:col>1</xdr:col>
      <xdr:colOff>956734</xdr:colOff>
      <xdr:row>2367</xdr:row>
      <xdr:rowOff>6007</xdr:rowOff>
    </xdr:to>
    <xdr:pic>
      <xdr:nvPicPr>
        <xdr:cNvPr id="70" name="Kép 69">
          <a:extLst>
            <a:ext uri="{FF2B5EF4-FFF2-40B4-BE49-F238E27FC236}">
              <a16:creationId xmlns:a16="http://schemas.microsoft.com/office/drawing/2014/main" id="{7E2312EB-8728-444E-921B-E5B61416B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2" y="448157599"/>
          <a:ext cx="304799" cy="109820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389467</xdr:colOff>
      <xdr:row>2369</xdr:row>
      <xdr:rowOff>93133</xdr:rowOff>
    </xdr:from>
    <xdr:to>
      <xdr:col>1</xdr:col>
      <xdr:colOff>727544</xdr:colOff>
      <xdr:row>2376</xdr:row>
      <xdr:rowOff>67732</xdr:rowOff>
    </xdr:to>
    <xdr:pic>
      <xdr:nvPicPr>
        <xdr:cNvPr id="82" name="Kép 81">
          <a:extLst>
            <a:ext uri="{FF2B5EF4-FFF2-40B4-BE49-F238E27FC236}">
              <a16:creationId xmlns:a16="http://schemas.microsoft.com/office/drawing/2014/main" id="{5FC150F7-7A21-441E-BB60-10530B70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934" y="449740866"/>
          <a:ext cx="338077" cy="133773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33867</xdr:colOff>
      <xdr:row>2398</xdr:row>
      <xdr:rowOff>42334</xdr:rowOff>
    </xdr:from>
    <xdr:to>
      <xdr:col>1</xdr:col>
      <xdr:colOff>1163875</xdr:colOff>
      <xdr:row>2403</xdr:row>
      <xdr:rowOff>16460</xdr:rowOff>
    </xdr:to>
    <xdr:pic>
      <xdr:nvPicPr>
        <xdr:cNvPr id="541" name="Kép 540">
          <a:extLst>
            <a:ext uri="{FF2B5EF4-FFF2-40B4-BE49-F238E27FC236}">
              <a16:creationId xmlns:a16="http://schemas.microsoft.com/office/drawing/2014/main" id="{925CF887-F9F3-47AD-A355-D77EB4144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4" y="453610134"/>
          <a:ext cx="1130008" cy="94779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84667</xdr:colOff>
      <xdr:row>2432</xdr:row>
      <xdr:rowOff>152401</xdr:rowOff>
    </xdr:from>
    <xdr:to>
      <xdr:col>1</xdr:col>
      <xdr:colOff>1129699</xdr:colOff>
      <xdr:row>2438</xdr:row>
      <xdr:rowOff>177801</xdr:rowOff>
    </xdr:to>
    <xdr:pic>
      <xdr:nvPicPr>
        <xdr:cNvPr id="542" name="Kép 541">
          <a:extLst>
            <a:ext uri="{FF2B5EF4-FFF2-40B4-BE49-F238E27FC236}">
              <a16:creationId xmlns:a16="http://schemas.microsoft.com/office/drawing/2014/main" id="{99BC85B1-1814-4E45-B8A1-49578232E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58" b="4966"/>
        <a:stretch/>
      </xdr:blipFill>
      <xdr:spPr>
        <a:xfrm>
          <a:off x="347134" y="460383468"/>
          <a:ext cx="1045032" cy="1193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295941</xdr:colOff>
      <xdr:row>2441</xdr:row>
      <xdr:rowOff>63372</xdr:rowOff>
    </xdr:from>
    <xdr:to>
      <xdr:col>1</xdr:col>
      <xdr:colOff>914399</xdr:colOff>
      <xdr:row>2448</xdr:row>
      <xdr:rowOff>51449</xdr:rowOff>
    </xdr:to>
    <xdr:pic>
      <xdr:nvPicPr>
        <xdr:cNvPr id="85" name="Kép 84">
          <a:extLst>
            <a:ext uri="{FF2B5EF4-FFF2-40B4-BE49-F238E27FC236}">
              <a16:creationId xmlns:a16="http://schemas.microsoft.com/office/drawing/2014/main" id="{E17F2F29-EAC4-4C1B-A625-976406897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2031" y="462421882"/>
          <a:ext cx="1351212" cy="6184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169334</xdr:colOff>
      <xdr:row>2450</xdr:row>
      <xdr:rowOff>158615</xdr:rowOff>
    </xdr:from>
    <xdr:to>
      <xdr:col>1</xdr:col>
      <xdr:colOff>1024466</xdr:colOff>
      <xdr:row>2457</xdr:row>
      <xdr:rowOff>90310</xdr:rowOff>
    </xdr:to>
    <xdr:pic>
      <xdr:nvPicPr>
        <xdr:cNvPr id="87" name="Kép 86">
          <a:extLst>
            <a:ext uri="{FF2B5EF4-FFF2-40B4-BE49-F238E27FC236}">
              <a16:creationId xmlns:a16="http://schemas.microsoft.com/office/drawing/2014/main" id="{A78AF92D-4FCC-4CBA-AF17-8834C8CEB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1" y="463911815"/>
          <a:ext cx="855132" cy="129482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126999</xdr:colOff>
      <xdr:row>2459</xdr:row>
      <xdr:rowOff>110065</xdr:rowOff>
    </xdr:from>
    <xdr:to>
      <xdr:col>1</xdr:col>
      <xdr:colOff>1083348</xdr:colOff>
      <xdr:row>2466</xdr:row>
      <xdr:rowOff>-1</xdr:rowOff>
    </xdr:to>
    <xdr:pic>
      <xdr:nvPicPr>
        <xdr:cNvPr id="89" name="Kép 88">
          <a:extLst>
            <a:ext uri="{FF2B5EF4-FFF2-40B4-BE49-F238E27FC236}">
              <a16:creationId xmlns:a16="http://schemas.microsoft.com/office/drawing/2014/main" id="{D6480E87-9300-45EF-9188-03E573BAA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66" y="465624332"/>
          <a:ext cx="956349" cy="125306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25400</xdr:colOff>
      <xdr:row>2470</xdr:row>
      <xdr:rowOff>92906</xdr:rowOff>
    </xdr:from>
    <xdr:to>
      <xdr:col>1</xdr:col>
      <xdr:colOff>1193800</xdr:colOff>
      <xdr:row>2473</xdr:row>
      <xdr:rowOff>190799</xdr:rowOff>
    </xdr:to>
    <xdr:pic>
      <xdr:nvPicPr>
        <xdr:cNvPr id="93" name="Kép 92">
          <a:extLst>
            <a:ext uri="{FF2B5EF4-FFF2-40B4-BE49-F238E27FC236}">
              <a16:creationId xmlns:a16="http://schemas.microsoft.com/office/drawing/2014/main" id="{63A9412F-3BF9-462B-9F6F-88D14081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67" y="467757706"/>
          <a:ext cx="1168400" cy="6820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254001</xdr:colOff>
      <xdr:row>2477</xdr:row>
      <xdr:rowOff>127726</xdr:rowOff>
    </xdr:from>
    <xdr:to>
      <xdr:col>1</xdr:col>
      <xdr:colOff>922867</xdr:colOff>
      <xdr:row>2484</xdr:row>
      <xdr:rowOff>16328</xdr:rowOff>
    </xdr:to>
    <xdr:pic>
      <xdr:nvPicPr>
        <xdr:cNvPr id="95" name="Kép 94">
          <a:extLst>
            <a:ext uri="{FF2B5EF4-FFF2-40B4-BE49-F238E27FC236}">
              <a16:creationId xmlns:a16="http://schemas.microsoft.com/office/drawing/2014/main" id="{7CF3538C-2A55-4B4B-AD7A-095DC4A88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0" t="5600" r="23842" b="6370"/>
        <a:stretch/>
      </xdr:blipFill>
      <xdr:spPr>
        <a:xfrm>
          <a:off x="516468" y="469164126"/>
          <a:ext cx="668866" cy="12517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304136</xdr:colOff>
      <xdr:row>2487</xdr:row>
      <xdr:rowOff>100488</xdr:rowOff>
    </xdr:from>
    <xdr:to>
      <xdr:col>1</xdr:col>
      <xdr:colOff>966241</xdr:colOff>
      <xdr:row>2492</xdr:row>
      <xdr:rowOff>45226</xdr:rowOff>
    </xdr:to>
    <xdr:pic>
      <xdr:nvPicPr>
        <xdr:cNvPr id="561" name="Kép 560">
          <a:extLst>
            <a:ext uri="{FF2B5EF4-FFF2-40B4-BE49-F238E27FC236}">
              <a16:creationId xmlns:a16="http://schemas.microsoft.com/office/drawing/2014/main" id="{43AFFB2C-1E41-42EA-8A9A-5AFA22E80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28" t="20945" r="34835" b="40316"/>
        <a:stretch/>
      </xdr:blipFill>
      <xdr:spPr>
        <a:xfrm rot="19275045">
          <a:off x="566603" y="471092688"/>
          <a:ext cx="662105" cy="91840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33865</xdr:colOff>
      <xdr:row>2497</xdr:row>
      <xdr:rowOff>143934</xdr:rowOff>
    </xdr:from>
    <xdr:to>
      <xdr:col>1</xdr:col>
      <xdr:colOff>1150623</xdr:colOff>
      <xdr:row>2500</xdr:row>
      <xdr:rowOff>143934</xdr:rowOff>
    </xdr:to>
    <xdr:pic>
      <xdr:nvPicPr>
        <xdr:cNvPr id="99" name="Kép 98">
          <a:extLst>
            <a:ext uri="{FF2B5EF4-FFF2-40B4-BE49-F238E27FC236}">
              <a16:creationId xmlns:a16="http://schemas.microsoft.com/office/drawing/2014/main" id="{87EC8830-165F-4534-8505-1A374DF43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8" t="24945" r="7743" b="13209"/>
        <a:stretch/>
      </xdr:blipFill>
      <xdr:spPr>
        <a:xfrm>
          <a:off x="296332" y="473091934"/>
          <a:ext cx="1116758" cy="58420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135466</xdr:colOff>
      <xdr:row>2504</xdr:row>
      <xdr:rowOff>163942</xdr:rowOff>
    </xdr:from>
    <xdr:to>
      <xdr:col>1</xdr:col>
      <xdr:colOff>1083733</xdr:colOff>
      <xdr:row>2511</xdr:row>
      <xdr:rowOff>96210</xdr:rowOff>
    </xdr:to>
    <xdr:pic>
      <xdr:nvPicPr>
        <xdr:cNvPr id="101" name="Kép 100">
          <a:extLst>
            <a:ext uri="{FF2B5EF4-FFF2-40B4-BE49-F238E27FC236}">
              <a16:creationId xmlns:a16="http://schemas.microsoft.com/office/drawing/2014/main" id="{10CB811C-EC33-47D5-B2E6-586EC990D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r="23137"/>
        <a:stretch/>
      </xdr:blipFill>
      <xdr:spPr>
        <a:xfrm>
          <a:off x="397933" y="474483542"/>
          <a:ext cx="948267" cy="129539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110068</xdr:colOff>
      <xdr:row>2513</xdr:row>
      <xdr:rowOff>110066</xdr:rowOff>
    </xdr:from>
    <xdr:to>
      <xdr:col>1</xdr:col>
      <xdr:colOff>1092200</xdr:colOff>
      <xdr:row>2520</xdr:row>
      <xdr:rowOff>120190</xdr:rowOff>
    </xdr:to>
    <xdr:pic>
      <xdr:nvPicPr>
        <xdr:cNvPr id="103" name="Kép 102">
          <a:extLst>
            <a:ext uri="{FF2B5EF4-FFF2-40B4-BE49-F238E27FC236}">
              <a16:creationId xmlns:a16="http://schemas.microsoft.com/office/drawing/2014/main" id="{BD4A5EB9-2EC8-4541-8AB3-71638CDE6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3" r="26508"/>
        <a:stretch/>
      </xdr:blipFill>
      <xdr:spPr>
        <a:xfrm>
          <a:off x="372535" y="476190733"/>
          <a:ext cx="982132" cy="137325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84668</xdr:colOff>
      <xdr:row>964</xdr:row>
      <xdr:rowOff>1</xdr:rowOff>
    </xdr:from>
    <xdr:to>
      <xdr:col>1</xdr:col>
      <xdr:colOff>1151466</xdr:colOff>
      <xdr:row>971</xdr:row>
      <xdr:rowOff>182514</xdr:rowOff>
    </xdr:to>
    <xdr:pic>
      <xdr:nvPicPr>
        <xdr:cNvPr id="566" name="Kép 565">
          <a:extLst>
            <a:ext uri="{FF2B5EF4-FFF2-40B4-BE49-F238E27FC236}">
              <a16:creationId xmlns:a16="http://schemas.microsoft.com/office/drawing/2014/main" id="{22E131E8-BB74-4F3A-A850-94BFA5C43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3748" y="183824881"/>
          <a:ext cx="1066798" cy="158967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76200</xdr:colOff>
      <xdr:row>951</xdr:row>
      <xdr:rowOff>152401</xdr:rowOff>
    </xdr:from>
    <xdr:to>
      <xdr:col>1</xdr:col>
      <xdr:colOff>1134613</xdr:colOff>
      <xdr:row>958</xdr:row>
      <xdr:rowOff>59269</xdr:rowOff>
    </xdr:to>
    <xdr:pic>
      <xdr:nvPicPr>
        <xdr:cNvPr id="567" name="Kép 566">
          <a:extLst>
            <a:ext uri="{FF2B5EF4-FFF2-40B4-BE49-F238E27FC236}">
              <a16:creationId xmlns:a16="http://schemas.microsoft.com/office/drawing/2014/main" id="{E79C10B6-C66D-4C42-A12D-C34012487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7" t="8002" r="9338" b="10454"/>
        <a:stretch/>
      </xdr:blipFill>
      <xdr:spPr>
        <a:xfrm>
          <a:off x="335280" y="181401721"/>
          <a:ext cx="1058413" cy="131063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42334</xdr:colOff>
      <xdr:row>1770</xdr:row>
      <xdr:rowOff>44076</xdr:rowOff>
    </xdr:from>
    <xdr:to>
      <xdr:col>1</xdr:col>
      <xdr:colOff>1168400</xdr:colOff>
      <xdr:row>1774</xdr:row>
      <xdr:rowOff>76200</xdr:rowOff>
    </xdr:to>
    <xdr:pic>
      <xdr:nvPicPr>
        <xdr:cNvPr id="105" name="Kép 104">
          <a:extLst>
            <a:ext uri="{FF2B5EF4-FFF2-40B4-BE49-F238E27FC236}">
              <a16:creationId xmlns:a16="http://schemas.microsoft.com/office/drawing/2014/main" id="{0BFAD625-105C-41B3-BBA0-EB2CDFC04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343248876"/>
          <a:ext cx="1126066" cy="827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194734</xdr:colOff>
      <xdr:row>3</xdr:row>
      <xdr:rowOff>67734</xdr:rowOff>
    </xdr:from>
    <xdr:to>
      <xdr:col>1</xdr:col>
      <xdr:colOff>1002454</xdr:colOff>
      <xdr:row>7</xdr:row>
      <xdr:rowOff>88901</xdr:rowOff>
    </xdr:to>
    <xdr:pic>
      <xdr:nvPicPr>
        <xdr:cNvPr id="521" name="Kép 184" descr="Képernyőrész kivágása">
          <a:extLst>
            <a:ext uri="{FF2B5EF4-FFF2-40B4-BE49-F238E27FC236}">
              <a16:creationId xmlns:a16="http://schemas.microsoft.com/office/drawing/2014/main" id="{B4CB9CF9-A635-4AB1-A585-B84A373D5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821267"/>
          <a:ext cx="807720" cy="8001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220131</xdr:colOff>
      <xdr:row>2228</xdr:row>
      <xdr:rowOff>67732</xdr:rowOff>
    </xdr:from>
    <xdr:to>
      <xdr:col>1</xdr:col>
      <xdr:colOff>1007532</xdr:colOff>
      <xdr:row>2231</xdr:row>
      <xdr:rowOff>113452</xdr:rowOff>
    </xdr:to>
    <xdr:pic>
      <xdr:nvPicPr>
        <xdr:cNvPr id="527" name="Kép 7" descr="Képernyőrész kivágása">
          <a:extLst>
            <a:ext uri="{FF2B5EF4-FFF2-40B4-BE49-F238E27FC236}">
              <a16:creationId xmlns:a16="http://schemas.microsoft.com/office/drawing/2014/main" id="{66B195C7-10D7-4014-98F6-3B4D9CE4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211" y="421491832"/>
          <a:ext cx="787401" cy="64008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228599</xdr:colOff>
      <xdr:row>2231</xdr:row>
      <xdr:rowOff>160867</xdr:rowOff>
    </xdr:from>
    <xdr:to>
      <xdr:col>1</xdr:col>
      <xdr:colOff>1007533</xdr:colOff>
      <xdr:row>2235</xdr:row>
      <xdr:rowOff>129959</xdr:rowOff>
    </xdr:to>
    <xdr:pic>
      <xdr:nvPicPr>
        <xdr:cNvPr id="528" name="Kép 8" descr="Képernyőrész kivágása">
          <a:extLst>
            <a:ext uri="{FF2B5EF4-FFF2-40B4-BE49-F238E27FC236}">
              <a16:creationId xmlns:a16="http://schemas.microsoft.com/office/drawing/2014/main" id="{0B47AA1C-C728-4F8C-A07A-69D57101C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79" y="422179327"/>
          <a:ext cx="778934" cy="76157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67733</xdr:colOff>
      <xdr:row>1321</xdr:row>
      <xdr:rowOff>143934</xdr:rowOff>
    </xdr:from>
    <xdr:to>
      <xdr:col>1</xdr:col>
      <xdr:colOff>1159933</xdr:colOff>
      <xdr:row>1330</xdr:row>
      <xdr:rowOff>16644</xdr:rowOff>
    </xdr:to>
    <xdr:pic>
      <xdr:nvPicPr>
        <xdr:cNvPr id="562" name="Kép 561">
          <a:extLst>
            <a:ext uri="{FF2B5EF4-FFF2-40B4-BE49-F238E27FC236}">
              <a16:creationId xmlns:a16="http://schemas.microsoft.com/office/drawing/2014/main" id="{C90C96A3-1A17-4930-A7C2-9EF9E6E8B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248327334"/>
          <a:ext cx="1092200" cy="16422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67731</xdr:colOff>
      <xdr:row>2335</xdr:row>
      <xdr:rowOff>50799</xdr:rowOff>
    </xdr:from>
    <xdr:to>
      <xdr:col>1</xdr:col>
      <xdr:colOff>1152651</xdr:colOff>
      <xdr:row>2339</xdr:row>
      <xdr:rowOff>0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3E252C09-A0E5-4749-9B30-E9386E1F8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6" t="12475" r="7275" b="13047"/>
        <a:stretch/>
      </xdr:blipFill>
      <xdr:spPr>
        <a:xfrm>
          <a:off x="330198" y="445998599"/>
          <a:ext cx="1084920" cy="7281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245534</xdr:colOff>
      <xdr:row>2378</xdr:row>
      <xdr:rowOff>143933</xdr:rowOff>
    </xdr:from>
    <xdr:to>
      <xdr:col>1</xdr:col>
      <xdr:colOff>965201</xdr:colOff>
      <xdr:row>2385</xdr:row>
      <xdr:rowOff>60207</xdr:rowOff>
    </xdr:to>
    <xdr:pic>
      <xdr:nvPicPr>
        <xdr:cNvPr id="551" name="Kép 550">
          <a:extLst>
            <a:ext uri="{FF2B5EF4-FFF2-40B4-BE49-F238E27FC236}">
              <a16:creationId xmlns:a16="http://schemas.microsoft.com/office/drawing/2014/main" id="{F0771A38-F1C4-46BA-958D-5FEB918E6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26" t="10362" r="21239" b="7986"/>
        <a:stretch/>
      </xdr:blipFill>
      <xdr:spPr>
        <a:xfrm>
          <a:off x="508001" y="450993933"/>
          <a:ext cx="719667" cy="127940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101599</xdr:colOff>
      <xdr:row>891</xdr:row>
      <xdr:rowOff>67732</xdr:rowOff>
    </xdr:from>
    <xdr:to>
      <xdr:col>1</xdr:col>
      <xdr:colOff>1128476</xdr:colOff>
      <xdr:row>897</xdr:row>
      <xdr:rowOff>16931</xdr:rowOff>
    </xdr:to>
    <xdr:pic>
      <xdr:nvPicPr>
        <xdr:cNvPr id="568" name="Kép 2">
          <a:extLst>
            <a:ext uri="{FF2B5EF4-FFF2-40B4-BE49-F238E27FC236}">
              <a16:creationId xmlns:a16="http://schemas.microsoft.com/office/drawing/2014/main" id="{3B988EE0-2786-40EF-874E-B16D3CF3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" y="164185599"/>
          <a:ext cx="1026877" cy="11345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59269</xdr:colOff>
      <xdr:row>916</xdr:row>
      <xdr:rowOff>59422</xdr:rowOff>
    </xdr:from>
    <xdr:to>
      <xdr:col>1</xdr:col>
      <xdr:colOff>1123615</xdr:colOff>
      <xdr:row>923</xdr:row>
      <xdr:rowOff>42334</xdr:rowOff>
    </xdr:to>
    <xdr:pic>
      <xdr:nvPicPr>
        <xdr:cNvPr id="571" name="Kép 570">
          <a:extLst>
            <a:ext uri="{FF2B5EF4-FFF2-40B4-BE49-F238E27FC236}">
              <a16:creationId xmlns:a16="http://schemas.microsoft.com/office/drawing/2014/main" id="{50080869-5B9F-481A-B793-C465D5050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1736" y="169071022"/>
          <a:ext cx="1064346" cy="13629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110066</xdr:colOff>
      <xdr:row>929</xdr:row>
      <xdr:rowOff>60113</xdr:rowOff>
    </xdr:from>
    <xdr:to>
      <xdr:col>1</xdr:col>
      <xdr:colOff>1083732</xdr:colOff>
      <xdr:row>936</xdr:row>
      <xdr:rowOff>61617</xdr:rowOff>
    </xdr:to>
    <xdr:pic>
      <xdr:nvPicPr>
        <xdr:cNvPr id="574" name="Kép 6">
          <a:extLst>
            <a:ext uri="{FF2B5EF4-FFF2-40B4-BE49-F238E27FC236}">
              <a16:creationId xmlns:a16="http://schemas.microsoft.com/office/drawing/2014/main" id="{368D0AA9-482A-4248-9B7A-A9C0AAE4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74160180"/>
          <a:ext cx="973666" cy="138157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160866</xdr:colOff>
      <xdr:row>485</xdr:row>
      <xdr:rowOff>110067</xdr:rowOff>
    </xdr:from>
    <xdr:to>
      <xdr:col>1</xdr:col>
      <xdr:colOff>1084221</xdr:colOff>
      <xdr:row>492</xdr:row>
      <xdr:rowOff>76199</xdr:rowOff>
    </xdr:to>
    <xdr:pic>
      <xdr:nvPicPr>
        <xdr:cNvPr id="586" name="Kép 12" descr="Képernyőrész kivágása">
          <a:extLst>
            <a:ext uri="{FF2B5EF4-FFF2-40B4-BE49-F238E27FC236}">
              <a16:creationId xmlns:a16="http://schemas.microsoft.com/office/drawing/2014/main" id="{6C25101F-2F33-4713-ACB6-E46160EF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" y="92506800"/>
          <a:ext cx="923355" cy="13462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59267</xdr:colOff>
      <xdr:row>989</xdr:row>
      <xdr:rowOff>160865</xdr:rowOff>
    </xdr:from>
    <xdr:to>
      <xdr:col>4</xdr:col>
      <xdr:colOff>414866</xdr:colOff>
      <xdr:row>994</xdr:row>
      <xdr:rowOff>25398</xdr:rowOff>
    </xdr:to>
    <xdr:pic>
      <xdr:nvPicPr>
        <xdr:cNvPr id="545" name="Kép 6" descr="Képernyőrész kivágása">
          <a:extLst>
            <a:ext uri="{FF2B5EF4-FFF2-40B4-BE49-F238E27FC236}">
              <a16:creationId xmlns:a16="http://schemas.microsoft.com/office/drawing/2014/main" id="{67F9D0D5-7077-45EA-86DF-A5ABC24A2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" r="25114" b="50673"/>
        <a:stretch/>
      </xdr:blipFill>
      <xdr:spPr bwMode="auto">
        <a:xfrm>
          <a:off x="321734" y="196993932"/>
          <a:ext cx="3378199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397924</xdr:colOff>
      <xdr:row>989</xdr:row>
      <xdr:rowOff>160867</xdr:rowOff>
    </xdr:from>
    <xdr:to>
      <xdr:col>6</xdr:col>
      <xdr:colOff>778925</xdr:colOff>
      <xdr:row>994</xdr:row>
      <xdr:rowOff>22859</xdr:rowOff>
    </xdr:to>
    <xdr:pic>
      <xdr:nvPicPr>
        <xdr:cNvPr id="598" name="Kép 6" descr="Képernyőrész kivágása">
          <a:extLst>
            <a:ext uri="{FF2B5EF4-FFF2-40B4-BE49-F238E27FC236}">
              <a16:creationId xmlns:a16="http://schemas.microsoft.com/office/drawing/2014/main" id="{246C8A18-8AA3-45EA-A847-6B07DBB4D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50821" r="49326"/>
        <a:stretch/>
      </xdr:blipFill>
      <xdr:spPr bwMode="auto">
        <a:xfrm>
          <a:off x="3682991" y="196993934"/>
          <a:ext cx="2286001" cy="8356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84666</xdr:colOff>
      <xdr:row>1264</xdr:row>
      <xdr:rowOff>194732</xdr:rowOff>
    </xdr:from>
    <xdr:to>
      <xdr:col>1</xdr:col>
      <xdr:colOff>1132612</xdr:colOff>
      <xdr:row>1269</xdr:row>
      <xdr:rowOff>76199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A71B4C55-11A4-4196-A520-EDB293AE3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3" t="17185" r="6666" b="12296"/>
        <a:stretch/>
      </xdr:blipFill>
      <xdr:spPr>
        <a:xfrm>
          <a:off x="347133" y="252475999"/>
          <a:ext cx="1047946" cy="8720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76199</xdr:colOff>
      <xdr:row>1278</xdr:row>
      <xdr:rowOff>67732</xdr:rowOff>
    </xdr:from>
    <xdr:to>
      <xdr:col>1</xdr:col>
      <xdr:colOff>1151935</xdr:colOff>
      <xdr:row>1281</xdr:row>
      <xdr:rowOff>186266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D49D13A3-C366-4A3B-AFCA-DEFB9E98D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4" t="14989" r="5482" b="15643"/>
        <a:stretch/>
      </xdr:blipFill>
      <xdr:spPr>
        <a:xfrm>
          <a:off x="338666" y="255092199"/>
          <a:ext cx="1075736" cy="71120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67733</xdr:colOff>
      <xdr:row>1290</xdr:row>
      <xdr:rowOff>186268</xdr:rowOff>
    </xdr:from>
    <xdr:to>
      <xdr:col>1</xdr:col>
      <xdr:colOff>1151609</xdr:colOff>
      <xdr:row>1294</xdr:row>
      <xdr:rowOff>50799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797459F4-FBAD-4CE5-B9BC-3D0E4E28C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47" b="15102"/>
        <a:stretch/>
      </xdr:blipFill>
      <xdr:spPr>
        <a:xfrm>
          <a:off x="330200" y="257564468"/>
          <a:ext cx="1083876" cy="6519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33864</xdr:colOff>
      <xdr:row>1987</xdr:row>
      <xdr:rowOff>145373</xdr:rowOff>
    </xdr:from>
    <xdr:to>
      <xdr:col>1</xdr:col>
      <xdr:colOff>787399</xdr:colOff>
      <xdr:row>1995</xdr:row>
      <xdr:rowOff>143931</xdr:rowOff>
    </xdr:to>
    <xdr:pic>
      <xdr:nvPicPr>
        <xdr:cNvPr id="34" name="Kép 33">
          <a:extLst>
            <a:ext uri="{FF2B5EF4-FFF2-40B4-BE49-F238E27FC236}">
              <a16:creationId xmlns:a16="http://schemas.microsoft.com/office/drawing/2014/main" id="{B1D3EA6D-88AE-40B1-A880-49271B803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18" t="8797" r="29584" b="8288"/>
        <a:stretch/>
      </xdr:blipFill>
      <xdr:spPr>
        <a:xfrm flipH="1">
          <a:off x="296331" y="383727706"/>
          <a:ext cx="753535" cy="15733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338667</xdr:colOff>
      <xdr:row>1990</xdr:row>
      <xdr:rowOff>75057</xdr:rowOff>
    </xdr:from>
    <xdr:to>
      <xdr:col>2</xdr:col>
      <xdr:colOff>16935</xdr:colOff>
      <xdr:row>1998</xdr:row>
      <xdr:rowOff>110069</xdr:rowOff>
    </xdr:to>
    <xdr:pic>
      <xdr:nvPicPr>
        <xdr:cNvPr id="36" name="Kép 35">
          <a:extLst>
            <a:ext uri="{FF2B5EF4-FFF2-40B4-BE49-F238E27FC236}">
              <a16:creationId xmlns:a16="http://schemas.microsoft.com/office/drawing/2014/main" id="{164A808D-5A96-4D76-AA45-D4E88B8F6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09" t="17599" r="32204" b="18234"/>
        <a:stretch/>
      </xdr:blipFill>
      <xdr:spPr>
        <a:xfrm flipH="1">
          <a:off x="601134" y="384241590"/>
          <a:ext cx="889001" cy="160981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29193</xdr:colOff>
      <xdr:row>2001</xdr:row>
      <xdr:rowOff>0</xdr:rowOff>
    </xdr:from>
    <xdr:to>
      <xdr:col>1</xdr:col>
      <xdr:colOff>855132</xdr:colOff>
      <xdr:row>2008</xdr:row>
      <xdr:rowOff>25400</xdr:rowOff>
    </xdr:to>
    <xdr:pic>
      <xdr:nvPicPr>
        <xdr:cNvPr id="38" name="Kép 37">
          <a:extLst>
            <a:ext uri="{FF2B5EF4-FFF2-40B4-BE49-F238E27FC236}">
              <a16:creationId xmlns:a16="http://schemas.microsoft.com/office/drawing/2014/main" id="{1AFE78ED-4219-4A0E-9A6D-CAD4C7631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3" t="4749" r="22596" b="2190"/>
        <a:stretch/>
      </xdr:blipFill>
      <xdr:spPr>
        <a:xfrm flipH="1">
          <a:off x="291660" y="386317067"/>
          <a:ext cx="825939" cy="14054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287866</xdr:colOff>
      <xdr:row>2003</xdr:row>
      <xdr:rowOff>186134</xdr:rowOff>
    </xdr:from>
    <xdr:to>
      <xdr:col>2</xdr:col>
      <xdr:colOff>4231</xdr:colOff>
      <xdr:row>2011</xdr:row>
      <xdr:rowOff>76198</xdr:rowOff>
    </xdr:to>
    <xdr:pic>
      <xdr:nvPicPr>
        <xdr:cNvPr id="66" name="Kép 65">
          <a:extLst>
            <a:ext uri="{FF2B5EF4-FFF2-40B4-BE49-F238E27FC236}">
              <a16:creationId xmlns:a16="http://schemas.microsoft.com/office/drawing/2014/main" id="{A260DB08-1912-43C3-8D55-446758F79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55" t="19640" r="31399" b="19931"/>
        <a:stretch/>
      </xdr:blipFill>
      <xdr:spPr>
        <a:xfrm flipH="1">
          <a:off x="550333" y="386892667"/>
          <a:ext cx="922865" cy="14648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76198</xdr:colOff>
      <xdr:row>2352</xdr:row>
      <xdr:rowOff>127000</xdr:rowOff>
    </xdr:from>
    <xdr:to>
      <xdr:col>1</xdr:col>
      <xdr:colOff>1149068</xdr:colOff>
      <xdr:row>2356</xdr:row>
      <xdr:rowOff>127002</xdr:rowOff>
    </xdr:to>
    <xdr:pic>
      <xdr:nvPicPr>
        <xdr:cNvPr id="20" name="Kép 19">
          <a:extLst>
            <a:ext uri="{FF2B5EF4-FFF2-40B4-BE49-F238E27FC236}">
              <a16:creationId xmlns:a16="http://schemas.microsoft.com/office/drawing/2014/main" id="{08191028-BBDC-4C15-B127-CBBEFACA8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39" t="19986" r="14782" b="18565"/>
        <a:stretch/>
      </xdr:blipFill>
      <xdr:spPr>
        <a:xfrm>
          <a:off x="338665" y="463931000"/>
          <a:ext cx="1072870" cy="7789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84666</xdr:colOff>
      <xdr:row>2344</xdr:row>
      <xdr:rowOff>38519</xdr:rowOff>
    </xdr:from>
    <xdr:to>
      <xdr:col>1</xdr:col>
      <xdr:colOff>1117600</xdr:colOff>
      <xdr:row>2347</xdr:row>
      <xdr:rowOff>127001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id="{4B561B6D-E18E-4112-80AF-54BB72CF1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3" t="10156" r="3314" b="8298"/>
        <a:stretch/>
      </xdr:blipFill>
      <xdr:spPr>
        <a:xfrm>
          <a:off x="347133" y="462267719"/>
          <a:ext cx="1032934" cy="67268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270933</xdr:colOff>
      <xdr:row>2065</xdr:row>
      <xdr:rowOff>25677</xdr:rowOff>
    </xdr:from>
    <xdr:to>
      <xdr:col>1</xdr:col>
      <xdr:colOff>1159932</xdr:colOff>
      <xdr:row>2072</xdr:row>
      <xdr:rowOff>59264</xdr:rowOff>
    </xdr:to>
    <xdr:pic>
      <xdr:nvPicPr>
        <xdr:cNvPr id="33" name="Kép 32">
          <a:extLst>
            <a:ext uri="{FF2B5EF4-FFF2-40B4-BE49-F238E27FC236}">
              <a16:creationId xmlns:a16="http://schemas.microsoft.com/office/drawing/2014/main" id="{B7753114-33C0-41D1-AF77-E7A1EAEB0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6" t="8875" r="23872" b="9136"/>
        <a:stretch/>
      </xdr:blipFill>
      <xdr:spPr>
        <a:xfrm>
          <a:off x="533400" y="398331544"/>
          <a:ext cx="888999" cy="141365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254001</xdr:colOff>
      <xdr:row>2093</xdr:row>
      <xdr:rowOff>40873</xdr:rowOff>
    </xdr:from>
    <xdr:to>
      <xdr:col>1</xdr:col>
      <xdr:colOff>1151467</xdr:colOff>
      <xdr:row>2097</xdr:row>
      <xdr:rowOff>150757</xdr:rowOff>
    </xdr:to>
    <xdr:pic>
      <xdr:nvPicPr>
        <xdr:cNvPr id="76" name="Kép 75">
          <a:extLst>
            <a:ext uri="{FF2B5EF4-FFF2-40B4-BE49-F238E27FC236}">
              <a16:creationId xmlns:a16="http://schemas.microsoft.com/office/drawing/2014/main" id="{E2286DA7-AE6B-4A26-918B-C69CAECC7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05" t="16295" r="12699" b="16559"/>
        <a:stretch/>
      </xdr:blipFill>
      <xdr:spPr>
        <a:xfrm>
          <a:off x="516468" y="403816206"/>
          <a:ext cx="897466" cy="90575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110066</xdr:colOff>
      <xdr:row>2103</xdr:row>
      <xdr:rowOff>33867</xdr:rowOff>
    </xdr:from>
    <xdr:to>
      <xdr:col>1</xdr:col>
      <xdr:colOff>1087775</xdr:colOff>
      <xdr:row>2109</xdr:row>
      <xdr:rowOff>8467</xdr:rowOff>
    </xdr:to>
    <xdr:pic>
      <xdr:nvPicPr>
        <xdr:cNvPr id="88" name="Kép 87">
          <a:extLst>
            <a:ext uri="{FF2B5EF4-FFF2-40B4-BE49-F238E27FC236}">
              <a16:creationId xmlns:a16="http://schemas.microsoft.com/office/drawing/2014/main" id="{6CEE471B-87D0-4E12-AACE-F3042BDFC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3" t="6928" r="13351" b="6659"/>
        <a:stretch/>
      </xdr:blipFill>
      <xdr:spPr>
        <a:xfrm>
          <a:off x="372533" y="405765000"/>
          <a:ext cx="977709" cy="11599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84667</xdr:colOff>
      <xdr:row>2077</xdr:row>
      <xdr:rowOff>32679</xdr:rowOff>
    </xdr:from>
    <xdr:to>
      <xdr:col>1</xdr:col>
      <xdr:colOff>1126067</xdr:colOff>
      <xdr:row>2083</xdr:row>
      <xdr:rowOff>25399</xdr:rowOff>
    </xdr:to>
    <xdr:pic>
      <xdr:nvPicPr>
        <xdr:cNvPr id="91" name="Kép 90">
          <a:extLst>
            <a:ext uri="{FF2B5EF4-FFF2-40B4-BE49-F238E27FC236}">
              <a16:creationId xmlns:a16="http://schemas.microsoft.com/office/drawing/2014/main" id="{C71AF428-07B2-43DE-8F87-901583A85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65" t="9329" r="14889" b="8838"/>
        <a:stretch/>
      </xdr:blipFill>
      <xdr:spPr>
        <a:xfrm>
          <a:off x="347134" y="400683812"/>
          <a:ext cx="1041400" cy="117805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101600</xdr:colOff>
      <xdr:row>2116</xdr:row>
      <xdr:rowOff>8467</xdr:rowOff>
    </xdr:from>
    <xdr:to>
      <xdr:col>1</xdr:col>
      <xdr:colOff>1115665</xdr:colOff>
      <xdr:row>2122</xdr:row>
      <xdr:rowOff>177799</xdr:rowOff>
    </xdr:to>
    <xdr:pic>
      <xdr:nvPicPr>
        <xdr:cNvPr id="94" name="Kép 93">
          <a:extLst>
            <a:ext uri="{FF2B5EF4-FFF2-40B4-BE49-F238E27FC236}">
              <a16:creationId xmlns:a16="http://schemas.microsoft.com/office/drawing/2014/main" id="{A6BA7A4F-4054-4563-B5BF-6E9A4568A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86" t="10138" r="20046" b="9217"/>
        <a:stretch/>
      </xdr:blipFill>
      <xdr:spPr>
        <a:xfrm>
          <a:off x="364067" y="408279600"/>
          <a:ext cx="1014065" cy="135466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67734</xdr:colOff>
      <xdr:row>978</xdr:row>
      <xdr:rowOff>160866</xdr:rowOff>
    </xdr:from>
    <xdr:to>
      <xdr:col>1</xdr:col>
      <xdr:colOff>1143000</xdr:colOff>
      <xdr:row>983</xdr:row>
      <xdr:rowOff>78783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EC11B3F2-ED35-4267-A93D-84241C789F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97" r="12273"/>
        <a:stretch/>
      </xdr:blipFill>
      <xdr:spPr>
        <a:xfrm>
          <a:off x="330201" y="194022133"/>
          <a:ext cx="1075266" cy="90851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177800</xdr:colOff>
      <xdr:row>1610</xdr:row>
      <xdr:rowOff>81026</xdr:rowOff>
    </xdr:from>
    <xdr:to>
      <xdr:col>6</xdr:col>
      <xdr:colOff>321733</xdr:colOff>
      <xdr:row>1615</xdr:row>
      <xdr:rowOff>96309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77BF3750-A404-421E-8A7B-9816CE571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67" y="318867959"/>
          <a:ext cx="5071533" cy="98894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93133</xdr:colOff>
      <xdr:row>1619</xdr:row>
      <xdr:rowOff>25401</xdr:rowOff>
    </xdr:from>
    <xdr:to>
      <xdr:col>1</xdr:col>
      <xdr:colOff>1121833</xdr:colOff>
      <xdr:row>1625</xdr:row>
      <xdr:rowOff>1</xdr:rowOff>
    </xdr:to>
    <xdr:pic>
      <xdr:nvPicPr>
        <xdr:cNvPr id="614" name="Kép 1">
          <a:extLst>
            <a:ext uri="{FF2B5EF4-FFF2-40B4-BE49-F238E27FC236}">
              <a16:creationId xmlns:a16="http://schemas.microsoft.com/office/drawing/2014/main" id="{33AA4FE7-90CF-4073-AAA7-1C9DCC3B5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320573401"/>
          <a:ext cx="1028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107576</xdr:colOff>
      <xdr:row>1217</xdr:row>
      <xdr:rowOff>142861</xdr:rowOff>
    </xdr:from>
    <xdr:to>
      <xdr:col>1</xdr:col>
      <xdr:colOff>1075268</xdr:colOff>
      <xdr:row>1220</xdr:row>
      <xdr:rowOff>73703</xdr:rowOff>
    </xdr:to>
    <xdr:pic>
      <xdr:nvPicPr>
        <xdr:cNvPr id="35" name="Kép 34">
          <a:extLst>
            <a:ext uri="{FF2B5EF4-FFF2-40B4-BE49-F238E27FC236}">
              <a16:creationId xmlns:a16="http://schemas.microsoft.com/office/drawing/2014/main" id="{F7478C91-308F-49DA-A394-E2F33B143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26" r="26884" b="5263"/>
        <a:stretch/>
      </xdr:blipFill>
      <xdr:spPr>
        <a:xfrm rot="16200000">
          <a:off x="596367" y="242647404"/>
          <a:ext cx="515043" cy="9676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126999</xdr:colOff>
      <xdr:row>1192</xdr:row>
      <xdr:rowOff>70402</xdr:rowOff>
    </xdr:from>
    <xdr:to>
      <xdr:col>1</xdr:col>
      <xdr:colOff>1021062</xdr:colOff>
      <xdr:row>1193</xdr:row>
      <xdr:rowOff>118534</xdr:rowOff>
    </xdr:to>
    <xdr:pic>
      <xdr:nvPicPr>
        <xdr:cNvPr id="86" name="Kép 85">
          <a:extLst>
            <a:ext uri="{FF2B5EF4-FFF2-40B4-BE49-F238E27FC236}">
              <a16:creationId xmlns:a16="http://schemas.microsoft.com/office/drawing/2014/main" id="{AF39FA53-DD71-4034-B1BF-B080490C0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4" t="51705" r="33333" b="14640"/>
        <a:stretch/>
      </xdr:blipFill>
      <xdr:spPr>
        <a:xfrm>
          <a:off x="389466" y="237916002"/>
          <a:ext cx="894063" cy="2428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127000</xdr:colOff>
      <xdr:row>1191</xdr:row>
      <xdr:rowOff>16933</xdr:rowOff>
    </xdr:from>
    <xdr:to>
      <xdr:col>1</xdr:col>
      <xdr:colOff>1032932</xdr:colOff>
      <xdr:row>1192</xdr:row>
      <xdr:rowOff>76200</xdr:rowOff>
    </xdr:to>
    <xdr:pic>
      <xdr:nvPicPr>
        <xdr:cNvPr id="618" name="Kép 617">
          <a:extLst>
            <a:ext uri="{FF2B5EF4-FFF2-40B4-BE49-F238E27FC236}">
              <a16:creationId xmlns:a16="http://schemas.microsoft.com/office/drawing/2014/main" id="{5F818037-8434-4C2C-B865-9C3F76BF0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0" t="2146" r="32665" b="62656"/>
        <a:stretch/>
      </xdr:blipFill>
      <xdr:spPr>
        <a:xfrm>
          <a:off x="389467" y="237667800"/>
          <a:ext cx="905932" cy="25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127000</xdr:colOff>
      <xdr:row>1193</xdr:row>
      <xdr:rowOff>124324</xdr:rowOff>
    </xdr:from>
    <xdr:to>
      <xdr:col>1</xdr:col>
      <xdr:colOff>567268</xdr:colOff>
      <xdr:row>1194</xdr:row>
      <xdr:rowOff>176747</xdr:rowOff>
    </xdr:to>
    <xdr:pic>
      <xdr:nvPicPr>
        <xdr:cNvPr id="652" name="Kép 651">
          <a:extLst>
            <a:ext uri="{FF2B5EF4-FFF2-40B4-BE49-F238E27FC236}">
              <a16:creationId xmlns:a16="http://schemas.microsoft.com/office/drawing/2014/main" id="{526B3230-6E33-4F7A-BD5A-E14EF2C00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71" t="2146" r="969" b="63829"/>
        <a:stretch/>
      </xdr:blipFill>
      <xdr:spPr>
        <a:xfrm>
          <a:off x="389467" y="238164657"/>
          <a:ext cx="440268" cy="24715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101600</xdr:colOff>
      <xdr:row>471</xdr:row>
      <xdr:rowOff>177800</xdr:rowOff>
    </xdr:from>
    <xdr:to>
      <xdr:col>1</xdr:col>
      <xdr:colOff>1121331</xdr:colOff>
      <xdr:row>479</xdr:row>
      <xdr:rowOff>186267</xdr:rowOff>
    </xdr:to>
    <xdr:pic>
      <xdr:nvPicPr>
        <xdr:cNvPr id="607" name="Kép 606">
          <a:extLst>
            <a:ext uri="{FF2B5EF4-FFF2-40B4-BE49-F238E27FC236}">
              <a16:creationId xmlns:a16="http://schemas.microsoft.com/office/drawing/2014/main" id="{43238524-9BF6-4FD0-9409-29F722A25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7" y="92379800"/>
          <a:ext cx="1019731" cy="15832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110066</xdr:colOff>
      <xdr:row>497</xdr:row>
      <xdr:rowOff>186266</xdr:rowOff>
    </xdr:from>
    <xdr:to>
      <xdr:col>1</xdr:col>
      <xdr:colOff>1071187</xdr:colOff>
      <xdr:row>505</xdr:row>
      <xdr:rowOff>187282</xdr:rowOff>
    </xdr:to>
    <xdr:pic>
      <xdr:nvPicPr>
        <xdr:cNvPr id="654" name="Kép 653">
          <a:extLst>
            <a:ext uri="{FF2B5EF4-FFF2-40B4-BE49-F238E27FC236}">
              <a16:creationId xmlns:a16="http://schemas.microsoft.com/office/drawing/2014/main" id="{D7269BB6-26D1-4800-91FB-1ED8157C2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33" y="97476733"/>
          <a:ext cx="961121" cy="15758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76200</xdr:colOff>
      <xdr:row>523</xdr:row>
      <xdr:rowOff>152401</xdr:rowOff>
    </xdr:from>
    <xdr:to>
      <xdr:col>1</xdr:col>
      <xdr:colOff>1149629</xdr:colOff>
      <xdr:row>532</xdr:row>
      <xdr:rowOff>4889</xdr:rowOff>
    </xdr:to>
    <xdr:pic>
      <xdr:nvPicPr>
        <xdr:cNvPr id="655" name="Kép 654">
          <a:extLst>
            <a:ext uri="{FF2B5EF4-FFF2-40B4-BE49-F238E27FC236}">
              <a16:creationId xmlns:a16="http://schemas.microsoft.com/office/drawing/2014/main" id="{082E99EF-2479-4F53-AC40-EB3204B3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7" y="102531334"/>
          <a:ext cx="1073429" cy="162202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59267</xdr:colOff>
      <xdr:row>38</xdr:row>
      <xdr:rowOff>118534</xdr:rowOff>
    </xdr:from>
    <xdr:to>
      <xdr:col>1</xdr:col>
      <xdr:colOff>1131132</xdr:colOff>
      <xdr:row>45</xdr:row>
      <xdr:rowOff>101601</xdr:rowOff>
    </xdr:to>
    <xdr:pic>
      <xdr:nvPicPr>
        <xdr:cNvPr id="590" name="Kép 589">
          <a:extLst>
            <a:ext uri="{FF2B5EF4-FFF2-40B4-BE49-F238E27FC236}">
              <a16:creationId xmlns:a16="http://schemas.microsoft.com/office/drawing/2014/main" id="{DFE00227-8CBA-4084-A5CE-89AA7AE2C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98" t="9183" r="14287" b="8140"/>
        <a:stretch/>
      </xdr:blipFill>
      <xdr:spPr>
        <a:xfrm flipH="1">
          <a:off x="321734" y="7713134"/>
          <a:ext cx="1071865" cy="136313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67733</xdr:colOff>
      <xdr:row>90</xdr:row>
      <xdr:rowOff>67732</xdr:rowOff>
    </xdr:from>
    <xdr:to>
      <xdr:col>1</xdr:col>
      <xdr:colOff>1155700</xdr:colOff>
      <xdr:row>97</xdr:row>
      <xdr:rowOff>93132</xdr:rowOff>
    </xdr:to>
    <xdr:pic>
      <xdr:nvPicPr>
        <xdr:cNvPr id="39" name="Kép 38">
          <a:extLst>
            <a:ext uri="{FF2B5EF4-FFF2-40B4-BE49-F238E27FC236}">
              <a16:creationId xmlns:a16="http://schemas.microsoft.com/office/drawing/2014/main" id="{7518978C-DC7A-4C6B-90DA-7327A1BE3D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10" t="9441" r="16188" b="9922"/>
        <a:stretch/>
      </xdr:blipFill>
      <xdr:spPr>
        <a:xfrm flipH="1">
          <a:off x="330200" y="17822332"/>
          <a:ext cx="1087967" cy="14054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67732</xdr:colOff>
      <xdr:row>116</xdr:row>
      <xdr:rowOff>16936</xdr:rowOff>
    </xdr:from>
    <xdr:to>
      <xdr:col>1</xdr:col>
      <xdr:colOff>1138587</xdr:colOff>
      <xdr:row>123</xdr:row>
      <xdr:rowOff>101602</xdr:rowOff>
    </xdr:to>
    <xdr:pic>
      <xdr:nvPicPr>
        <xdr:cNvPr id="44" name="Kép 43">
          <a:extLst>
            <a:ext uri="{FF2B5EF4-FFF2-40B4-BE49-F238E27FC236}">
              <a16:creationId xmlns:a16="http://schemas.microsoft.com/office/drawing/2014/main" id="{58D5F28C-2037-407D-AAE1-E1BEB4021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2" t="7579" r="18681" b="8435"/>
        <a:stretch/>
      </xdr:blipFill>
      <xdr:spPr>
        <a:xfrm flipH="1">
          <a:off x="330199" y="22851536"/>
          <a:ext cx="1070855" cy="1464732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7</xdr:col>
      <xdr:colOff>211665</xdr:colOff>
      <xdr:row>18</xdr:row>
      <xdr:rowOff>94487</xdr:rowOff>
    </xdr:from>
    <xdr:ext cx="609601" cy="609601"/>
    <xdr:pic>
      <xdr:nvPicPr>
        <xdr:cNvPr id="659" name="Kép 658">
          <a:extLst>
            <a:ext uri="{FF2B5EF4-FFF2-40B4-BE49-F238E27FC236}">
              <a16:creationId xmlns:a16="http://schemas.microsoft.com/office/drawing/2014/main" id="{E26957DA-AA58-4A92-A237-8EAF4A3E3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9105" y="446074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</xdr:row>
      <xdr:rowOff>31325</xdr:rowOff>
    </xdr:from>
    <xdr:to>
      <xdr:col>6</xdr:col>
      <xdr:colOff>854287</xdr:colOff>
      <xdr:row>21</xdr:row>
      <xdr:rowOff>166792</xdr:rowOff>
    </xdr:to>
    <xdr:pic>
      <xdr:nvPicPr>
        <xdr:cNvPr id="664" name="Kép 663">
          <a:extLst>
            <a:ext uri="{FF2B5EF4-FFF2-40B4-BE49-F238E27FC236}">
              <a16:creationId xmlns:a16="http://schemas.microsoft.com/office/drawing/2014/main" id="{7AA9DE45-A298-4EA5-9C0D-B00526A19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722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31</xdr:row>
      <xdr:rowOff>94487</xdr:rowOff>
    </xdr:from>
    <xdr:ext cx="609601" cy="609601"/>
    <xdr:pic>
      <xdr:nvPicPr>
        <xdr:cNvPr id="594" name="Kép 593">
          <a:extLst>
            <a:ext uri="{FF2B5EF4-FFF2-40B4-BE49-F238E27FC236}">
              <a16:creationId xmlns:a16="http://schemas.microsoft.com/office/drawing/2014/main" id="{AB2C6099-79C3-4306-B4D3-92DFE908C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3785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31</xdr:row>
      <xdr:rowOff>31325</xdr:rowOff>
    </xdr:from>
    <xdr:to>
      <xdr:col>6</xdr:col>
      <xdr:colOff>854287</xdr:colOff>
      <xdr:row>34</xdr:row>
      <xdr:rowOff>166792</xdr:rowOff>
    </xdr:to>
    <xdr:pic>
      <xdr:nvPicPr>
        <xdr:cNvPr id="656" name="Kép 655">
          <a:extLst>
            <a:ext uri="{FF2B5EF4-FFF2-40B4-BE49-F238E27FC236}">
              <a16:creationId xmlns:a16="http://schemas.microsoft.com/office/drawing/2014/main" id="{A57ED5EC-21EB-49B8-B3EC-3F75F954D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62881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44</xdr:row>
      <xdr:rowOff>94487</xdr:rowOff>
    </xdr:from>
    <xdr:ext cx="609601" cy="609601"/>
    <xdr:pic>
      <xdr:nvPicPr>
        <xdr:cNvPr id="657" name="Kép 656">
          <a:extLst>
            <a:ext uri="{FF2B5EF4-FFF2-40B4-BE49-F238E27FC236}">
              <a16:creationId xmlns:a16="http://schemas.microsoft.com/office/drawing/2014/main" id="{A5C5D27E-23A1-4441-B25E-15A4E934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6351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44</xdr:row>
      <xdr:rowOff>31325</xdr:rowOff>
    </xdr:from>
    <xdr:to>
      <xdr:col>6</xdr:col>
      <xdr:colOff>854287</xdr:colOff>
      <xdr:row>47</xdr:row>
      <xdr:rowOff>166792</xdr:rowOff>
    </xdr:to>
    <xdr:pic>
      <xdr:nvPicPr>
        <xdr:cNvPr id="658" name="Kép 657">
          <a:extLst>
            <a:ext uri="{FF2B5EF4-FFF2-40B4-BE49-F238E27FC236}">
              <a16:creationId xmlns:a16="http://schemas.microsoft.com/office/drawing/2014/main" id="{D0D6EF31-9B82-4AFE-B408-0421CBE3D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88451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57</xdr:row>
      <xdr:rowOff>94487</xdr:rowOff>
    </xdr:from>
    <xdr:ext cx="609601" cy="609601"/>
    <xdr:pic>
      <xdr:nvPicPr>
        <xdr:cNvPr id="670" name="Kép 669">
          <a:extLst>
            <a:ext uri="{FF2B5EF4-FFF2-40B4-BE49-F238E27FC236}">
              <a16:creationId xmlns:a16="http://schemas.microsoft.com/office/drawing/2014/main" id="{11EFDCD8-45C7-450F-91F6-67E65269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89082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57</xdr:row>
      <xdr:rowOff>31325</xdr:rowOff>
    </xdr:from>
    <xdr:to>
      <xdr:col>6</xdr:col>
      <xdr:colOff>854287</xdr:colOff>
      <xdr:row>60</xdr:row>
      <xdr:rowOff>166792</xdr:rowOff>
    </xdr:to>
    <xdr:pic>
      <xdr:nvPicPr>
        <xdr:cNvPr id="671" name="Kép 670">
          <a:extLst>
            <a:ext uri="{FF2B5EF4-FFF2-40B4-BE49-F238E27FC236}">
              <a16:creationId xmlns:a16="http://schemas.microsoft.com/office/drawing/2014/main" id="{7D95F984-8F26-4C60-BCCF-35CBF7C72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14020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70</xdr:row>
      <xdr:rowOff>94487</xdr:rowOff>
    </xdr:from>
    <xdr:ext cx="609601" cy="609601"/>
    <xdr:pic>
      <xdr:nvPicPr>
        <xdr:cNvPr id="672" name="Kép 671">
          <a:extLst>
            <a:ext uri="{FF2B5EF4-FFF2-40B4-BE49-F238E27FC236}">
              <a16:creationId xmlns:a16="http://schemas.microsoft.com/office/drawing/2014/main" id="{CE8DF3E8-33B1-4E74-8E28-704007760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11465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70</xdr:row>
      <xdr:rowOff>31325</xdr:rowOff>
    </xdr:from>
    <xdr:to>
      <xdr:col>6</xdr:col>
      <xdr:colOff>854287</xdr:colOff>
      <xdr:row>73</xdr:row>
      <xdr:rowOff>166792</xdr:rowOff>
    </xdr:to>
    <xdr:pic>
      <xdr:nvPicPr>
        <xdr:cNvPr id="673" name="Kép 672">
          <a:extLst>
            <a:ext uri="{FF2B5EF4-FFF2-40B4-BE49-F238E27FC236}">
              <a16:creationId xmlns:a16="http://schemas.microsoft.com/office/drawing/2014/main" id="{A7D1B9B3-5121-45A6-8A62-E9DF728E3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39589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83</xdr:row>
      <xdr:rowOff>94487</xdr:rowOff>
    </xdr:from>
    <xdr:ext cx="609601" cy="609601"/>
    <xdr:pic>
      <xdr:nvPicPr>
        <xdr:cNvPr id="674" name="Kép 673">
          <a:extLst>
            <a:ext uri="{FF2B5EF4-FFF2-40B4-BE49-F238E27FC236}">
              <a16:creationId xmlns:a16="http://schemas.microsoft.com/office/drawing/2014/main" id="{2E12FE87-FA88-4D4A-AF82-B036CABE2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14022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83</xdr:row>
      <xdr:rowOff>31325</xdr:rowOff>
    </xdr:from>
    <xdr:to>
      <xdr:col>6</xdr:col>
      <xdr:colOff>854287</xdr:colOff>
      <xdr:row>86</xdr:row>
      <xdr:rowOff>166792</xdr:rowOff>
    </xdr:to>
    <xdr:pic>
      <xdr:nvPicPr>
        <xdr:cNvPr id="675" name="Kép 674">
          <a:extLst>
            <a:ext uri="{FF2B5EF4-FFF2-40B4-BE49-F238E27FC236}">
              <a16:creationId xmlns:a16="http://schemas.microsoft.com/office/drawing/2014/main" id="{E278C981-11AD-491D-8E29-FFB16D590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39589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96</xdr:row>
      <xdr:rowOff>94487</xdr:rowOff>
    </xdr:from>
    <xdr:ext cx="609601" cy="609601"/>
    <xdr:pic>
      <xdr:nvPicPr>
        <xdr:cNvPr id="676" name="Kép 675">
          <a:extLst>
            <a:ext uri="{FF2B5EF4-FFF2-40B4-BE49-F238E27FC236}">
              <a16:creationId xmlns:a16="http://schemas.microsoft.com/office/drawing/2014/main" id="{EC63687A-4ABD-462C-894F-38648D107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89082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96</xdr:row>
      <xdr:rowOff>31325</xdr:rowOff>
    </xdr:from>
    <xdr:to>
      <xdr:col>6</xdr:col>
      <xdr:colOff>854287</xdr:colOff>
      <xdr:row>99</xdr:row>
      <xdr:rowOff>166792</xdr:rowOff>
    </xdr:to>
    <xdr:pic>
      <xdr:nvPicPr>
        <xdr:cNvPr id="677" name="Kép 676">
          <a:extLst>
            <a:ext uri="{FF2B5EF4-FFF2-40B4-BE49-F238E27FC236}">
              <a16:creationId xmlns:a16="http://schemas.microsoft.com/office/drawing/2014/main" id="{3A319DB8-2363-466C-8892-024F196A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88451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109</xdr:row>
      <xdr:rowOff>94487</xdr:rowOff>
    </xdr:from>
    <xdr:ext cx="609601" cy="609601"/>
    <xdr:pic>
      <xdr:nvPicPr>
        <xdr:cNvPr id="678" name="Kép 677">
          <a:extLst>
            <a:ext uri="{FF2B5EF4-FFF2-40B4-BE49-F238E27FC236}">
              <a16:creationId xmlns:a16="http://schemas.microsoft.com/office/drawing/2014/main" id="{AE30D6A1-DF3D-4F55-AB9D-D87386355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165790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109</xdr:row>
      <xdr:rowOff>31325</xdr:rowOff>
    </xdr:from>
    <xdr:to>
      <xdr:col>6</xdr:col>
      <xdr:colOff>854287</xdr:colOff>
      <xdr:row>112</xdr:row>
      <xdr:rowOff>166792</xdr:rowOff>
    </xdr:to>
    <xdr:pic>
      <xdr:nvPicPr>
        <xdr:cNvPr id="679" name="Kép 678">
          <a:extLst>
            <a:ext uri="{FF2B5EF4-FFF2-40B4-BE49-F238E27FC236}">
              <a16:creationId xmlns:a16="http://schemas.microsoft.com/office/drawing/2014/main" id="{6C6D10A3-33A3-4441-BD12-7F32F5024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65159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122</xdr:row>
      <xdr:rowOff>94487</xdr:rowOff>
    </xdr:from>
    <xdr:ext cx="609601" cy="609601"/>
    <xdr:pic>
      <xdr:nvPicPr>
        <xdr:cNvPr id="680" name="Kép 679">
          <a:extLst>
            <a:ext uri="{FF2B5EF4-FFF2-40B4-BE49-F238E27FC236}">
              <a16:creationId xmlns:a16="http://schemas.microsoft.com/office/drawing/2014/main" id="{D3CEB34A-FD9B-4C8D-B235-4119CF2AC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19136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122</xdr:row>
      <xdr:rowOff>31325</xdr:rowOff>
    </xdr:from>
    <xdr:to>
      <xdr:col>6</xdr:col>
      <xdr:colOff>854287</xdr:colOff>
      <xdr:row>125</xdr:row>
      <xdr:rowOff>166792</xdr:rowOff>
    </xdr:to>
    <xdr:pic>
      <xdr:nvPicPr>
        <xdr:cNvPr id="681" name="Kép 680">
          <a:extLst>
            <a:ext uri="{FF2B5EF4-FFF2-40B4-BE49-F238E27FC236}">
              <a16:creationId xmlns:a16="http://schemas.microsoft.com/office/drawing/2014/main" id="{F314A939-F748-45D9-8562-19457FAA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90728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135</xdr:row>
      <xdr:rowOff>94487</xdr:rowOff>
    </xdr:from>
    <xdr:ext cx="609601" cy="609601"/>
    <xdr:pic>
      <xdr:nvPicPr>
        <xdr:cNvPr id="682" name="Kép 681">
          <a:extLst>
            <a:ext uri="{FF2B5EF4-FFF2-40B4-BE49-F238E27FC236}">
              <a16:creationId xmlns:a16="http://schemas.microsoft.com/office/drawing/2014/main" id="{9E4EA222-56AC-49CB-BFDD-54081162A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21692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135</xdr:row>
      <xdr:rowOff>31325</xdr:rowOff>
    </xdr:from>
    <xdr:to>
      <xdr:col>6</xdr:col>
      <xdr:colOff>854287</xdr:colOff>
      <xdr:row>138</xdr:row>
      <xdr:rowOff>166792</xdr:rowOff>
    </xdr:to>
    <xdr:pic>
      <xdr:nvPicPr>
        <xdr:cNvPr id="683" name="Kép 682">
          <a:extLst>
            <a:ext uri="{FF2B5EF4-FFF2-40B4-BE49-F238E27FC236}">
              <a16:creationId xmlns:a16="http://schemas.microsoft.com/office/drawing/2014/main" id="{E7B01039-DCF8-4322-9C1E-119A6DFE9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1629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148</xdr:row>
      <xdr:rowOff>94487</xdr:rowOff>
    </xdr:from>
    <xdr:ext cx="609601" cy="609601"/>
    <xdr:pic>
      <xdr:nvPicPr>
        <xdr:cNvPr id="684" name="Kép 683">
          <a:extLst>
            <a:ext uri="{FF2B5EF4-FFF2-40B4-BE49-F238E27FC236}">
              <a16:creationId xmlns:a16="http://schemas.microsoft.com/office/drawing/2014/main" id="{5E0A799D-BB58-485C-ABCE-5C9DB2DF4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26806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148</xdr:row>
      <xdr:rowOff>31325</xdr:rowOff>
    </xdr:from>
    <xdr:to>
      <xdr:col>6</xdr:col>
      <xdr:colOff>854287</xdr:colOff>
      <xdr:row>151</xdr:row>
      <xdr:rowOff>166792</xdr:rowOff>
    </xdr:to>
    <xdr:pic>
      <xdr:nvPicPr>
        <xdr:cNvPr id="685" name="Kép 684">
          <a:extLst>
            <a:ext uri="{FF2B5EF4-FFF2-40B4-BE49-F238E27FC236}">
              <a16:creationId xmlns:a16="http://schemas.microsoft.com/office/drawing/2014/main" id="{E09CE1EF-914E-435F-83B5-55B94626A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67436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161</xdr:row>
      <xdr:rowOff>94487</xdr:rowOff>
    </xdr:from>
    <xdr:ext cx="609601" cy="609601"/>
    <xdr:pic>
      <xdr:nvPicPr>
        <xdr:cNvPr id="686" name="Kép 685">
          <a:extLst>
            <a:ext uri="{FF2B5EF4-FFF2-40B4-BE49-F238E27FC236}">
              <a16:creationId xmlns:a16="http://schemas.microsoft.com/office/drawing/2014/main" id="{CB588249-1FD8-4D03-A360-348415FFD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24249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161</xdr:row>
      <xdr:rowOff>31325</xdr:rowOff>
    </xdr:from>
    <xdr:to>
      <xdr:col>6</xdr:col>
      <xdr:colOff>854287</xdr:colOff>
      <xdr:row>164</xdr:row>
      <xdr:rowOff>166792</xdr:rowOff>
    </xdr:to>
    <xdr:pic>
      <xdr:nvPicPr>
        <xdr:cNvPr id="687" name="Kép 686">
          <a:extLst>
            <a:ext uri="{FF2B5EF4-FFF2-40B4-BE49-F238E27FC236}">
              <a16:creationId xmlns:a16="http://schemas.microsoft.com/office/drawing/2014/main" id="{5DBB52CD-28B0-4124-A5CE-5A6E6248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41867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174</xdr:row>
      <xdr:rowOff>94487</xdr:rowOff>
    </xdr:from>
    <xdr:ext cx="609601" cy="609601"/>
    <xdr:pic>
      <xdr:nvPicPr>
        <xdr:cNvPr id="690" name="Kép 689">
          <a:extLst>
            <a:ext uri="{FF2B5EF4-FFF2-40B4-BE49-F238E27FC236}">
              <a16:creationId xmlns:a16="http://schemas.microsoft.com/office/drawing/2014/main" id="{7656AB83-F113-49AF-BA94-93962300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29363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174</xdr:row>
      <xdr:rowOff>31325</xdr:rowOff>
    </xdr:from>
    <xdr:to>
      <xdr:col>6</xdr:col>
      <xdr:colOff>854287</xdr:colOff>
      <xdr:row>177</xdr:row>
      <xdr:rowOff>166792</xdr:rowOff>
    </xdr:to>
    <xdr:pic>
      <xdr:nvPicPr>
        <xdr:cNvPr id="691" name="Kép 690">
          <a:extLst>
            <a:ext uri="{FF2B5EF4-FFF2-40B4-BE49-F238E27FC236}">
              <a16:creationId xmlns:a16="http://schemas.microsoft.com/office/drawing/2014/main" id="{E70411B5-D80A-493B-B26B-1B3872D84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9300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187</xdr:row>
      <xdr:rowOff>94487</xdr:rowOff>
    </xdr:from>
    <xdr:ext cx="609601" cy="609601"/>
    <xdr:pic>
      <xdr:nvPicPr>
        <xdr:cNvPr id="692" name="Kép 691">
          <a:extLst>
            <a:ext uri="{FF2B5EF4-FFF2-40B4-BE49-F238E27FC236}">
              <a16:creationId xmlns:a16="http://schemas.microsoft.com/office/drawing/2014/main" id="{D488E547-3FE3-49EE-BBC4-4CD55F2E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344776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187</xdr:row>
      <xdr:rowOff>31325</xdr:rowOff>
    </xdr:from>
    <xdr:to>
      <xdr:col>6</xdr:col>
      <xdr:colOff>854287</xdr:colOff>
      <xdr:row>190</xdr:row>
      <xdr:rowOff>166792</xdr:rowOff>
    </xdr:to>
    <xdr:pic>
      <xdr:nvPicPr>
        <xdr:cNvPr id="693" name="Kép 692">
          <a:extLst>
            <a:ext uri="{FF2B5EF4-FFF2-40B4-BE49-F238E27FC236}">
              <a16:creationId xmlns:a16="http://schemas.microsoft.com/office/drawing/2014/main" id="{EEEC7433-145A-45EB-A2C7-1FD920084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44144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200</xdr:row>
      <xdr:rowOff>94487</xdr:rowOff>
    </xdr:from>
    <xdr:ext cx="609601" cy="609601"/>
    <xdr:pic>
      <xdr:nvPicPr>
        <xdr:cNvPr id="694" name="Kép 693">
          <a:extLst>
            <a:ext uri="{FF2B5EF4-FFF2-40B4-BE49-F238E27FC236}">
              <a16:creationId xmlns:a16="http://schemas.microsoft.com/office/drawing/2014/main" id="{9C4642F4-3C79-490A-95D2-E4B4751EA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265" y="31920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200</xdr:row>
      <xdr:rowOff>31325</xdr:rowOff>
    </xdr:from>
    <xdr:to>
      <xdr:col>6</xdr:col>
      <xdr:colOff>854287</xdr:colOff>
      <xdr:row>203</xdr:row>
      <xdr:rowOff>166792</xdr:rowOff>
    </xdr:to>
    <xdr:pic>
      <xdr:nvPicPr>
        <xdr:cNvPr id="695" name="Kép 694">
          <a:extLst>
            <a:ext uri="{FF2B5EF4-FFF2-40B4-BE49-F238E27FC236}">
              <a16:creationId xmlns:a16="http://schemas.microsoft.com/office/drawing/2014/main" id="{AC100F16-4D85-4AE0-86E7-8775CA305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18575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213</xdr:row>
      <xdr:rowOff>94487</xdr:rowOff>
    </xdr:from>
    <xdr:ext cx="609601" cy="609601"/>
    <xdr:pic>
      <xdr:nvPicPr>
        <xdr:cNvPr id="696" name="Kép 695">
          <a:extLst>
            <a:ext uri="{FF2B5EF4-FFF2-40B4-BE49-F238E27FC236}">
              <a16:creationId xmlns:a16="http://schemas.microsoft.com/office/drawing/2014/main" id="{7BD40FD5-A3E6-4754-B957-32B0B764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21484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213</xdr:row>
      <xdr:rowOff>31325</xdr:rowOff>
    </xdr:from>
    <xdr:to>
      <xdr:col>6</xdr:col>
      <xdr:colOff>854287</xdr:colOff>
      <xdr:row>216</xdr:row>
      <xdr:rowOff>166792</xdr:rowOff>
    </xdr:to>
    <xdr:pic>
      <xdr:nvPicPr>
        <xdr:cNvPr id="697" name="Kép 696">
          <a:extLst>
            <a:ext uri="{FF2B5EF4-FFF2-40B4-BE49-F238E27FC236}">
              <a16:creationId xmlns:a16="http://schemas.microsoft.com/office/drawing/2014/main" id="{0E03A695-516C-42B0-BFE3-4FEBC269A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95283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226</xdr:row>
      <xdr:rowOff>94487</xdr:rowOff>
    </xdr:from>
    <xdr:ext cx="609601" cy="609601"/>
    <xdr:pic>
      <xdr:nvPicPr>
        <xdr:cNvPr id="698" name="Kép 697">
          <a:extLst>
            <a:ext uri="{FF2B5EF4-FFF2-40B4-BE49-F238E27FC236}">
              <a16:creationId xmlns:a16="http://schemas.microsoft.com/office/drawing/2014/main" id="{B9FE20EB-35C5-4C27-840D-AF4A50523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21484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226</xdr:row>
      <xdr:rowOff>31325</xdr:rowOff>
    </xdr:from>
    <xdr:to>
      <xdr:col>6</xdr:col>
      <xdr:colOff>854287</xdr:colOff>
      <xdr:row>229</xdr:row>
      <xdr:rowOff>166792</xdr:rowOff>
    </xdr:to>
    <xdr:pic>
      <xdr:nvPicPr>
        <xdr:cNvPr id="699" name="Kép 698">
          <a:extLst>
            <a:ext uri="{FF2B5EF4-FFF2-40B4-BE49-F238E27FC236}">
              <a16:creationId xmlns:a16="http://schemas.microsoft.com/office/drawing/2014/main" id="{C6F800B5-6824-4BF3-90A3-527FEDBCC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20852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239</xdr:row>
      <xdr:rowOff>94487</xdr:rowOff>
    </xdr:from>
    <xdr:ext cx="609601" cy="609601"/>
    <xdr:pic>
      <xdr:nvPicPr>
        <xdr:cNvPr id="700" name="Kép 699">
          <a:extLst>
            <a:ext uri="{FF2B5EF4-FFF2-40B4-BE49-F238E27FC236}">
              <a16:creationId xmlns:a16="http://schemas.microsoft.com/office/drawing/2014/main" id="{80686F33-21BB-4A5C-A0FF-DE42C23E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4705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239</xdr:row>
      <xdr:rowOff>31325</xdr:rowOff>
    </xdr:from>
    <xdr:to>
      <xdr:col>6</xdr:col>
      <xdr:colOff>854287</xdr:colOff>
      <xdr:row>242</xdr:row>
      <xdr:rowOff>166792</xdr:rowOff>
    </xdr:to>
    <xdr:pic>
      <xdr:nvPicPr>
        <xdr:cNvPr id="701" name="Kép 700">
          <a:extLst>
            <a:ext uri="{FF2B5EF4-FFF2-40B4-BE49-F238E27FC236}">
              <a16:creationId xmlns:a16="http://schemas.microsoft.com/office/drawing/2014/main" id="{51C9145C-0EA6-4CF6-B8D9-EC7DA6EAF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46421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252</xdr:row>
      <xdr:rowOff>94487</xdr:rowOff>
    </xdr:from>
    <xdr:ext cx="609601" cy="609601"/>
    <xdr:pic>
      <xdr:nvPicPr>
        <xdr:cNvPr id="702" name="Kép 701">
          <a:extLst>
            <a:ext uri="{FF2B5EF4-FFF2-40B4-BE49-F238E27FC236}">
              <a16:creationId xmlns:a16="http://schemas.microsoft.com/office/drawing/2014/main" id="{6895AF55-4DB5-4746-A96F-23A91B3C5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4705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252</xdr:row>
      <xdr:rowOff>31325</xdr:rowOff>
    </xdr:from>
    <xdr:to>
      <xdr:col>6</xdr:col>
      <xdr:colOff>854287</xdr:colOff>
      <xdr:row>255</xdr:row>
      <xdr:rowOff>166792</xdr:rowOff>
    </xdr:to>
    <xdr:pic>
      <xdr:nvPicPr>
        <xdr:cNvPr id="703" name="Kép 702">
          <a:extLst>
            <a:ext uri="{FF2B5EF4-FFF2-40B4-BE49-F238E27FC236}">
              <a16:creationId xmlns:a16="http://schemas.microsoft.com/office/drawing/2014/main" id="{1A88E799-6B95-4B98-A1E9-64C7D4C1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46421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265</xdr:row>
      <xdr:rowOff>94487</xdr:rowOff>
    </xdr:from>
    <xdr:ext cx="609601" cy="609601"/>
    <xdr:pic>
      <xdr:nvPicPr>
        <xdr:cNvPr id="704" name="Kép 703">
          <a:extLst>
            <a:ext uri="{FF2B5EF4-FFF2-40B4-BE49-F238E27FC236}">
              <a16:creationId xmlns:a16="http://schemas.microsoft.com/office/drawing/2014/main" id="{86483DE6-99FB-40CF-BAA4-7FFC38F1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9810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265</xdr:row>
      <xdr:rowOff>31325</xdr:rowOff>
    </xdr:from>
    <xdr:to>
      <xdr:col>6</xdr:col>
      <xdr:colOff>854287</xdr:colOff>
      <xdr:row>268</xdr:row>
      <xdr:rowOff>166792</xdr:rowOff>
    </xdr:to>
    <xdr:pic>
      <xdr:nvPicPr>
        <xdr:cNvPr id="705" name="Kép 704">
          <a:extLst>
            <a:ext uri="{FF2B5EF4-FFF2-40B4-BE49-F238E27FC236}">
              <a16:creationId xmlns:a16="http://schemas.microsoft.com/office/drawing/2014/main" id="{A15249B7-3D8B-4805-839E-6F15A5D55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9747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278</xdr:row>
      <xdr:rowOff>94487</xdr:rowOff>
    </xdr:from>
    <xdr:ext cx="609601" cy="609601"/>
    <xdr:pic>
      <xdr:nvPicPr>
        <xdr:cNvPr id="706" name="Kép 705">
          <a:extLst>
            <a:ext uri="{FF2B5EF4-FFF2-40B4-BE49-F238E27FC236}">
              <a16:creationId xmlns:a16="http://schemas.microsoft.com/office/drawing/2014/main" id="{BA2E1672-525D-46CC-96EE-47FD5F415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52359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278</xdr:row>
      <xdr:rowOff>31325</xdr:rowOff>
    </xdr:from>
    <xdr:to>
      <xdr:col>6</xdr:col>
      <xdr:colOff>854287</xdr:colOff>
      <xdr:row>281</xdr:row>
      <xdr:rowOff>166792</xdr:rowOff>
    </xdr:to>
    <xdr:pic>
      <xdr:nvPicPr>
        <xdr:cNvPr id="707" name="Kép 706">
          <a:extLst>
            <a:ext uri="{FF2B5EF4-FFF2-40B4-BE49-F238E27FC236}">
              <a16:creationId xmlns:a16="http://schemas.microsoft.com/office/drawing/2014/main" id="{AB5B13D9-461B-4BFE-8E78-E7E7C9ADD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522960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291</xdr:row>
      <xdr:rowOff>94487</xdr:rowOff>
    </xdr:from>
    <xdr:ext cx="609601" cy="609601"/>
    <xdr:pic>
      <xdr:nvPicPr>
        <xdr:cNvPr id="708" name="Kép 707">
          <a:extLst>
            <a:ext uri="{FF2B5EF4-FFF2-40B4-BE49-F238E27FC236}">
              <a16:creationId xmlns:a16="http://schemas.microsoft.com/office/drawing/2014/main" id="{347C842A-3FD7-4B67-ABDD-362E61F77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52359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291</xdr:row>
      <xdr:rowOff>31325</xdr:rowOff>
    </xdr:from>
    <xdr:to>
      <xdr:col>6</xdr:col>
      <xdr:colOff>854287</xdr:colOff>
      <xdr:row>294</xdr:row>
      <xdr:rowOff>166792</xdr:rowOff>
    </xdr:to>
    <xdr:pic>
      <xdr:nvPicPr>
        <xdr:cNvPr id="709" name="Kép 708">
          <a:extLst>
            <a:ext uri="{FF2B5EF4-FFF2-40B4-BE49-F238E27FC236}">
              <a16:creationId xmlns:a16="http://schemas.microsoft.com/office/drawing/2014/main" id="{B4408273-64FD-4C04-B638-35D8B335E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522960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313</xdr:row>
      <xdr:rowOff>94487</xdr:rowOff>
    </xdr:from>
    <xdr:ext cx="609601" cy="609601"/>
    <xdr:pic>
      <xdr:nvPicPr>
        <xdr:cNvPr id="710" name="Kép 709">
          <a:extLst>
            <a:ext uri="{FF2B5EF4-FFF2-40B4-BE49-F238E27FC236}">
              <a16:creationId xmlns:a16="http://schemas.microsoft.com/office/drawing/2014/main" id="{B281A1D9-431D-4C15-ACB5-1FEF210A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61774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313</xdr:row>
      <xdr:rowOff>31325</xdr:rowOff>
    </xdr:from>
    <xdr:to>
      <xdr:col>6</xdr:col>
      <xdr:colOff>854287</xdr:colOff>
      <xdr:row>316</xdr:row>
      <xdr:rowOff>166792</xdr:rowOff>
    </xdr:to>
    <xdr:pic>
      <xdr:nvPicPr>
        <xdr:cNvPr id="711" name="Kép 710">
          <a:extLst>
            <a:ext uri="{FF2B5EF4-FFF2-40B4-BE49-F238E27FC236}">
              <a16:creationId xmlns:a16="http://schemas.microsoft.com/office/drawing/2014/main" id="{07A7481C-D535-4C74-8EE1-CECD3C83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573929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326</xdr:row>
      <xdr:rowOff>94487</xdr:rowOff>
    </xdr:from>
    <xdr:ext cx="609601" cy="609601"/>
    <xdr:pic>
      <xdr:nvPicPr>
        <xdr:cNvPr id="712" name="Kép 711">
          <a:extLst>
            <a:ext uri="{FF2B5EF4-FFF2-40B4-BE49-F238E27FC236}">
              <a16:creationId xmlns:a16="http://schemas.microsoft.com/office/drawing/2014/main" id="{4B55851E-269D-4DF3-BD32-604CEDBB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61774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326</xdr:row>
      <xdr:rowOff>31325</xdr:rowOff>
    </xdr:from>
    <xdr:to>
      <xdr:col>6</xdr:col>
      <xdr:colOff>854287</xdr:colOff>
      <xdr:row>329</xdr:row>
      <xdr:rowOff>166792</xdr:rowOff>
    </xdr:to>
    <xdr:pic>
      <xdr:nvPicPr>
        <xdr:cNvPr id="713" name="Kép 712">
          <a:extLst>
            <a:ext uri="{FF2B5EF4-FFF2-40B4-BE49-F238E27FC236}">
              <a16:creationId xmlns:a16="http://schemas.microsoft.com/office/drawing/2014/main" id="{272B83C5-6629-497E-8851-BB427E658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617109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339</xdr:row>
      <xdr:rowOff>94487</xdr:rowOff>
    </xdr:from>
    <xdr:ext cx="609601" cy="609601"/>
    <xdr:pic>
      <xdr:nvPicPr>
        <xdr:cNvPr id="714" name="Kép 713">
          <a:extLst>
            <a:ext uri="{FF2B5EF4-FFF2-40B4-BE49-F238E27FC236}">
              <a16:creationId xmlns:a16="http://schemas.microsoft.com/office/drawing/2014/main" id="{FBE55A60-DB09-4C3E-82E0-7F740843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72622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339</xdr:row>
      <xdr:rowOff>31325</xdr:rowOff>
    </xdr:from>
    <xdr:to>
      <xdr:col>6</xdr:col>
      <xdr:colOff>854287</xdr:colOff>
      <xdr:row>342</xdr:row>
      <xdr:rowOff>166792</xdr:rowOff>
    </xdr:to>
    <xdr:pic>
      <xdr:nvPicPr>
        <xdr:cNvPr id="715" name="Kép 714">
          <a:extLst>
            <a:ext uri="{FF2B5EF4-FFF2-40B4-BE49-F238E27FC236}">
              <a16:creationId xmlns:a16="http://schemas.microsoft.com/office/drawing/2014/main" id="{D743BEFF-3B48-4CAC-9A42-17BCAD69D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668248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352</xdr:row>
      <xdr:rowOff>94487</xdr:rowOff>
    </xdr:from>
    <xdr:ext cx="609601" cy="609601"/>
    <xdr:pic>
      <xdr:nvPicPr>
        <xdr:cNvPr id="716" name="Kép 715">
          <a:extLst>
            <a:ext uri="{FF2B5EF4-FFF2-40B4-BE49-F238E27FC236}">
              <a16:creationId xmlns:a16="http://schemas.microsoft.com/office/drawing/2014/main" id="{534ED5E3-3C5B-4154-8C8D-AE94BA47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66888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352</xdr:row>
      <xdr:rowOff>31325</xdr:rowOff>
    </xdr:from>
    <xdr:to>
      <xdr:col>6</xdr:col>
      <xdr:colOff>854287</xdr:colOff>
      <xdr:row>355</xdr:row>
      <xdr:rowOff>166792</xdr:rowOff>
    </xdr:to>
    <xdr:pic>
      <xdr:nvPicPr>
        <xdr:cNvPr id="717" name="Kép 716">
          <a:extLst>
            <a:ext uri="{FF2B5EF4-FFF2-40B4-BE49-F238E27FC236}">
              <a16:creationId xmlns:a16="http://schemas.microsoft.com/office/drawing/2014/main" id="{9ED218CD-ED72-440B-BB2A-7ECD8DFD7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69381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365</xdr:row>
      <xdr:rowOff>94487</xdr:rowOff>
    </xdr:from>
    <xdr:ext cx="609601" cy="609601"/>
    <xdr:pic>
      <xdr:nvPicPr>
        <xdr:cNvPr id="688" name="Kép 687">
          <a:extLst>
            <a:ext uri="{FF2B5EF4-FFF2-40B4-BE49-F238E27FC236}">
              <a16:creationId xmlns:a16="http://schemas.microsoft.com/office/drawing/2014/main" id="{69F1E4D4-6790-41C8-81E8-410C43815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72001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365</xdr:row>
      <xdr:rowOff>31325</xdr:rowOff>
    </xdr:from>
    <xdr:to>
      <xdr:col>6</xdr:col>
      <xdr:colOff>854287</xdr:colOff>
      <xdr:row>368</xdr:row>
      <xdr:rowOff>166792</xdr:rowOff>
    </xdr:to>
    <xdr:pic>
      <xdr:nvPicPr>
        <xdr:cNvPr id="689" name="Kép 688">
          <a:extLst>
            <a:ext uri="{FF2B5EF4-FFF2-40B4-BE49-F238E27FC236}">
              <a16:creationId xmlns:a16="http://schemas.microsoft.com/office/drawing/2014/main" id="{6B88B830-CFE9-423D-80B2-8BEB6437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617109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378</xdr:row>
      <xdr:rowOff>94487</xdr:rowOff>
    </xdr:from>
    <xdr:ext cx="609601" cy="609601"/>
    <xdr:pic>
      <xdr:nvPicPr>
        <xdr:cNvPr id="719" name="Kép 718">
          <a:extLst>
            <a:ext uri="{FF2B5EF4-FFF2-40B4-BE49-F238E27FC236}">
              <a16:creationId xmlns:a16="http://schemas.microsoft.com/office/drawing/2014/main" id="{2E362765-0C25-418B-BF88-7C3E845FC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74558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378</xdr:row>
      <xdr:rowOff>31325</xdr:rowOff>
    </xdr:from>
    <xdr:to>
      <xdr:col>6</xdr:col>
      <xdr:colOff>854287</xdr:colOff>
      <xdr:row>381</xdr:row>
      <xdr:rowOff>166792</xdr:rowOff>
    </xdr:to>
    <xdr:pic>
      <xdr:nvPicPr>
        <xdr:cNvPr id="720" name="Kép 719">
          <a:extLst>
            <a:ext uri="{FF2B5EF4-FFF2-40B4-BE49-F238E27FC236}">
              <a16:creationId xmlns:a16="http://schemas.microsoft.com/office/drawing/2014/main" id="{7F0F8149-8B31-4145-8C42-9DE3EF34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642679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391</xdr:row>
      <xdr:rowOff>94487</xdr:rowOff>
    </xdr:from>
    <xdr:ext cx="609601" cy="609601"/>
    <xdr:pic>
      <xdr:nvPicPr>
        <xdr:cNvPr id="721" name="Kép 720">
          <a:extLst>
            <a:ext uri="{FF2B5EF4-FFF2-40B4-BE49-F238E27FC236}">
              <a16:creationId xmlns:a16="http://schemas.microsoft.com/office/drawing/2014/main" id="{5832C3BD-48C4-4F51-8D76-659C2F2C0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74558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391</xdr:row>
      <xdr:rowOff>31325</xdr:rowOff>
    </xdr:from>
    <xdr:to>
      <xdr:col>6</xdr:col>
      <xdr:colOff>854287</xdr:colOff>
      <xdr:row>394</xdr:row>
      <xdr:rowOff>166792</xdr:rowOff>
    </xdr:to>
    <xdr:pic>
      <xdr:nvPicPr>
        <xdr:cNvPr id="722" name="Kép 721">
          <a:extLst>
            <a:ext uri="{FF2B5EF4-FFF2-40B4-BE49-F238E27FC236}">
              <a16:creationId xmlns:a16="http://schemas.microsoft.com/office/drawing/2014/main" id="{AC64CDF8-B350-4576-9BD9-FBE75CF8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744956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404</xdr:row>
      <xdr:rowOff>94487</xdr:rowOff>
    </xdr:from>
    <xdr:ext cx="609601" cy="609601"/>
    <xdr:pic>
      <xdr:nvPicPr>
        <xdr:cNvPr id="723" name="Kép 722">
          <a:extLst>
            <a:ext uri="{FF2B5EF4-FFF2-40B4-BE49-F238E27FC236}">
              <a16:creationId xmlns:a16="http://schemas.microsoft.com/office/drawing/2014/main" id="{E42B259D-9123-4882-9E43-88655ED33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74558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404</xdr:row>
      <xdr:rowOff>31325</xdr:rowOff>
    </xdr:from>
    <xdr:to>
      <xdr:col>6</xdr:col>
      <xdr:colOff>854287</xdr:colOff>
      <xdr:row>407</xdr:row>
      <xdr:rowOff>166792</xdr:rowOff>
    </xdr:to>
    <xdr:pic>
      <xdr:nvPicPr>
        <xdr:cNvPr id="724" name="Kép 723">
          <a:extLst>
            <a:ext uri="{FF2B5EF4-FFF2-40B4-BE49-F238E27FC236}">
              <a16:creationId xmlns:a16="http://schemas.microsoft.com/office/drawing/2014/main" id="{5D3AD2A7-B4E2-4FC5-BE6C-A8B2DD14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744956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417</xdr:row>
      <xdr:rowOff>94487</xdr:rowOff>
    </xdr:from>
    <xdr:ext cx="609601" cy="609601"/>
    <xdr:pic>
      <xdr:nvPicPr>
        <xdr:cNvPr id="725" name="Kép 724">
          <a:extLst>
            <a:ext uri="{FF2B5EF4-FFF2-40B4-BE49-F238E27FC236}">
              <a16:creationId xmlns:a16="http://schemas.microsoft.com/office/drawing/2014/main" id="{CCAA332E-9F72-4FCA-8E13-F8587FFAA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79672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417</xdr:row>
      <xdr:rowOff>31325</xdr:rowOff>
    </xdr:from>
    <xdr:to>
      <xdr:col>6</xdr:col>
      <xdr:colOff>854287</xdr:colOff>
      <xdr:row>420</xdr:row>
      <xdr:rowOff>166792</xdr:rowOff>
    </xdr:to>
    <xdr:pic>
      <xdr:nvPicPr>
        <xdr:cNvPr id="726" name="Kép 725">
          <a:extLst>
            <a:ext uri="{FF2B5EF4-FFF2-40B4-BE49-F238E27FC236}">
              <a16:creationId xmlns:a16="http://schemas.microsoft.com/office/drawing/2014/main" id="{98DFB69C-2D84-4D77-A4D4-F2D10A729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821664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430</xdr:row>
      <xdr:rowOff>94487</xdr:rowOff>
    </xdr:from>
    <xdr:ext cx="609601" cy="609601"/>
    <xdr:pic>
      <xdr:nvPicPr>
        <xdr:cNvPr id="727" name="Kép 726">
          <a:extLst>
            <a:ext uri="{FF2B5EF4-FFF2-40B4-BE49-F238E27FC236}">
              <a16:creationId xmlns:a16="http://schemas.microsoft.com/office/drawing/2014/main" id="{B73D86F6-F71E-4831-A002-2B7BC2B9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822296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430</xdr:row>
      <xdr:rowOff>31325</xdr:rowOff>
    </xdr:from>
    <xdr:to>
      <xdr:col>6</xdr:col>
      <xdr:colOff>854287</xdr:colOff>
      <xdr:row>433</xdr:row>
      <xdr:rowOff>166792</xdr:rowOff>
    </xdr:to>
    <xdr:pic>
      <xdr:nvPicPr>
        <xdr:cNvPr id="728" name="Kép 727">
          <a:extLst>
            <a:ext uri="{FF2B5EF4-FFF2-40B4-BE49-F238E27FC236}">
              <a16:creationId xmlns:a16="http://schemas.microsoft.com/office/drawing/2014/main" id="{CE65CC23-3FBD-4752-A406-6CD4A4D8B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821664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443</xdr:row>
      <xdr:rowOff>94487</xdr:rowOff>
    </xdr:from>
    <xdr:ext cx="609601" cy="609601"/>
    <xdr:pic>
      <xdr:nvPicPr>
        <xdr:cNvPr id="729" name="Kép 728">
          <a:extLst>
            <a:ext uri="{FF2B5EF4-FFF2-40B4-BE49-F238E27FC236}">
              <a16:creationId xmlns:a16="http://schemas.microsoft.com/office/drawing/2014/main" id="{C2AF0ED1-C460-4250-A734-7BA7106B3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69444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443</xdr:row>
      <xdr:rowOff>31325</xdr:rowOff>
    </xdr:from>
    <xdr:to>
      <xdr:col>6</xdr:col>
      <xdr:colOff>854287</xdr:colOff>
      <xdr:row>446</xdr:row>
      <xdr:rowOff>166792</xdr:rowOff>
    </xdr:to>
    <xdr:pic>
      <xdr:nvPicPr>
        <xdr:cNvPr id="730" name="Kép 729">
          <a:extLst>
            <a:ext uri="{FF2B5EF4-FFF2-40B4-BE49-F238E27FC236}">
              <a16:creationId xmlns:a16="http://schemas.microsoft.com/office/drawing/2014/main" id="{C3A4BC79-D9B3-4528-A79B-0E0958703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69381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456</xdr:row>
      <xdr:rowOff>94487</xdr:rowOff>
    </xdr:from>
    <xdr:ext cx="609601" cy="609601"/>
    <xdr:pic>
      <xdr:nvPicPr>
        <xdr:cNvPr id="731" name="Kép 730">
          <a:extLst>
            <a:ext uri="{FF2B5EF4-FFF2-40B4-BE49-F238E27FC236}">
              <a16:creationId xmlns:a16="http://schemas.microsoft.com/office/drawing/2014/main" id="{A4E51E04-AAA4-4F6A-9D1F-779A1A1C8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87335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456</xdr:row>
      <xdr:rowOff>31325</xdr:rowOff>
    </xdr:from>
    <xdr:to>
      <xdr:col>6</xdr:col>
      <xdr:colOff>854287</xdr:colOff>
      <xdr:row>459</xdr:row>
      <xdr:rowOff>166792</xdr:rowOff>
    </xdr:to>
    <xdr:pic>
      <xdr:nvPicPr>
        <xdr:cNvPr id="732" name="Kép 731">
          <a:extLst>
            <a:ext uri="{FF2B5EF4-FFF2-40B4-BE49-F238E27FC236}">
              <a16:creationId xmlns:a16="http://schemas.microsoft.com/office/drawing/2014/main" id="{52A995B4-3767-4B13-B874-45FB14C9E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872718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478</xdr:row>
      <xdr:rowOff>94487</xdr:rowOff>
    </xdr:from>
    <xdr:ext cx="609601" cy="609601"/>
    <xdr:pic>
      <xdr:nvPicPr>
        <xdr:cNvPr id="733" name="Kép 732">
          <a:extLst>
            <a:ext uri="{FF2B5EF4-FFF2-40B4-BE49-F238E27FC236}">
              <a16:creationId xmlns:a16="http://schemas.microsoft.com/office/drawing/2014/main" id="{79EFB340-78D9-4C4B-A838-DF35BC44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89883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478</xdr:row>
      <xdr:rowOff>31325</xdr:rowOff>
    </xdr:from>
    <xdr:to>
      <xdr:col>6</xdr:col>
      <xdr:colOff>854287</xdr:colOff>
      <xdr:row>481</xdr:row>
      <xdr:rowOff>166792</xdr:rowOff>
    </xdr:to>
    <xdr:pic>
      <xdr:nvPicPr>
        <xdr:cNvPr id="734" name="Kép 733">
          <a:extLst>
            <a:ext uri="{FF2B5EF4-FFF2-40B4-BE49-F238E27FC236}">
              <a16:creationId xmlns:a16="http://schemas.microsoft.com/office/drawing/2014/main" id="{CC1CDC4F-649F-4D06-AE49-A182DD329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898203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491</xdr:row>
      <xdr:rowOff>94487</xdr:rowOff>
    </xdr:from>
    <xdr:ext cx="609601" cy="609601"/>
    <xdr:pic>
      <xdr:nvPicPr>
        <xdr:cNvPr id="735" name="Kép 734">
          <a:extLst>
            <a:ext uri="{FF2B5EF4-FFF2-40B4-BE49-F238E27FC236}">
              <a16:creationId xmlns:a16="http://schemas.microsoft.com/office/drawing/2014/main" id="{AF46AECB-0466-4E65-87CB-C94613E60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94193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491</xdr:row>
      <xdr:rowOff>31325</xdr:rowOff>
    </xdr:from>
    <xdr:to>
      <xdr:col>6</xdr:col>
      <xdr:colOff>854287</xdr:colOff>
      <xdr:row>494</xdr:row>
      <xdr:rowOff>166792</xdr:rowOff>
    </xdr:to>
    <xdr:pic>
      <xdr:nvPicPr>
        <xdr:cNvPr id="736" name="Kép 735">
          <a:extLst>
            <a:ext uri="{FF2B5EF4-FFF2-40B4-BE49-F238E27FC236}">
              <a16:creationId xmlns:a16="http://schemas.microsoft.com/office/drawing/2014/main" id="{3CC08E38-E3AE-45CE-91AF-E6B71956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941298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504</xdr:row>
      <xdr:rowOff>94487</xdr:rowOff>
    </xdr:from>
    <xdr:ext cx="609601" cy="609601"/>
    <xdr:pic>
      <xdr:nvPicPr>
        <xdr:cNvPr id="737" name="Kép 736">
          <a:extLst>
            <a:ext uri="{FF2B5EF4-FFF2-40B4-BE49-F238E27FC236}">
              <a16:creationId xmlns:a16="http://schemas.microsoft.com/office/drawing/2014/main" id="{4D19008E-82C2-4005-B880-2E7E9F1A2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96749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504</xdr:row>
      <xdr:rowOff>31325</xdr:rowOff>
    </xdr:from>
    <xdr:to>
      <xdr:col>6</xdr:col>
      <xdr:colOff>854287</xdr:colOff>
      <xdr:row>507</xdr:row>
      <xdr:rowOff>166792</xdr:rowOff>
    </xdr:to>
    <xdr:pic>
      <xdr:nvPicPr>
        <xdr:cNvPr id="738" name="Kép 737">
          <a:extLst>
            <a:ext uri="{FF2B5EF4-FFF2-40B4-BE49-F238E27FC236}">
              <a16:creationId xmlns:a16="http://schemas.microsoft.com/office/drawing/2014/main" id="{9A00E555-CF5D-4DD1-BF54-AE00BD356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96686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517</xdr:row>
      <xdr:rowOff>94487</xdr:rowOff>
    </xdr:from>
    <xdr:ext cx="609601" cy="609601"/>
    <xdr:pic>
      <xdr:nvPicPr>
        <xdr:cNvPr id="739" name="Kép 738">
          <a:extLst>
            <a:ext uri="{FF2B5EF4-FFF2-40B4-BE49-F238E27FC236}">
              <a16:creationId xmlns:a16="http://schemas.microsoft.com/office/drawing/2014/main" id="{0F4C5CE1-4648-4C9D-92A9-F75B97BE0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992984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517</xdr:row>
      <xdr:rowOff>31325</xdr:rowOff>
    </xdr:from>
    <xdr:to>
      <xdr:col>6</xdr:col>
      <xdr:colOff>854287</xdr:colOff>
      <xdr:row>520</xdr:row>
      <xdr:rowOff>166792</xdr:rowOff>
    </xdr:to>
    <xdr:pic>
      <xdr:nvPicPr>
        <xdr:cNvPr id="740" name="Kép 739">
          <a:extLst>
            <a:ext uri="{FF2B5EF4-FFF2-40B4-BE49-F238E27FC236}">
              <a16:creationId xmlns:a16="http://schemas.microsoft.com/office/drawing/2014/main" id="{154DA361-7643-409E-A1D2-EB89CC724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992352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530</xdr:row>
      <xdr:rowOff>94487</xdr:rowOff>
    </xdr:from>
    <xdr:ext cx="609601" cy="609601"/>
    <xdr:pic>
      <xdr:nvPicPr>
        <xdr:cNvPr id="741" name="Kép 740">
          <a:extLst>
            <a:ext uri="{FF2B5EF4-FFF2-40B4-BE49-F238E27FC236}">
              <a16:creationId xmlns:a16="http://schemas.microsoft.com/office/drawing/2014/main" id="{A9D489CD-F24F-47AE-BA91-C82BFE099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01846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530</xdr:row>
      <xdr:rowOff>31325</xdr:rowOff>
    </xdr:from>
    <xdr:to>
      <xdr:col>6</xdr:col>
      <xdr:colOff>854287</xdr:colOff>
      <xdr:row>533</xdr:row>
      <xdr:rowOff>166792</xdr:rowOff>
    </xdr:to>
    <xdr:pic>
      <xdr:nvPicPr>
        <xdr:cNvPr id="742" name="Kép 741">
          <a:extLst>
            <a:ext uri="{FF2B5EF4-FFF2-40B4-BE49-F238E27FC236}">
              <a16:creationId xmlns:a16="http://schemas.microsoft.com/office/drawing/2014/main" id="{379CB358-8012-44F6-B6EA-55A35EE0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017837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543</xdr:row>
      <xdr:rowOff>94487</xdr:rowOff>
    </xdr:from>
    <xdr:ext cx="609601" cy="609601"/>
    <xdr:pic>
      <xdr:nvPicPr>
        <xdr:cNvPr id="743" name="Kép 742">
          <a:extLst>
            <a:ext uri="{FF2B5EF4-FFF2-40B4-BE49-F238E27FC236}">
              <a16:creationId xmlns:a16="http://schemas.microsoft.com/office/drawing/2014/main" id="{2BFC5258-C6A9-4577-8984-BFD422325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04403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543</xdr:row>
      <xdr:rowOff>31325</xdr:rowOff>
    </xdr:from>
    <xdr:to>
      <xdr:col>6</xdr:col>
      <xdr:colOff>854287</xdr:colOff>
      <xdr:row>546</xdr:row>
      <xdr:rowOff>166792</xdr:rowOff>
    </xdr:to>
    <xdr:pic>
      <xdr:nvPicPr>
        <xdr:cNvPr id="744" name="Kép 743">
          <a:extLst>
            <a:ext uri="{FF2B5EF4-FFF2-40B4-BE49-F238E27FC236}">
              <a16:creationId xmlns:a16="http://schemas.microsoft.com/office/drawing/2014/main" id="{9D313E52-4E3A-4616-83B6-EB1AE513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043406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556</xdr:row>
      <xdr:rowOff>94487</xdr:rowOff>
    </xdr:from>
    <xdr:ext cx="609601" cy="609601"/>
    <xdr:pic>
      <xdr:nvPicPr>
        <xdr:cNvPr id="745" name="Kép 744">
          <a:extLst>
            <a:ext uri="{FF2B5EF4-FFF2-40B4-BE49-F238E27FC236}">
              <a16:creationId xmlns:a16="http://schemas.microsoft.com/office/drawing/2014/main" id="{FC2CF412-14CC-495A-8FD8-9260C442F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069522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556</xdr:row>
      <xdr:rowOff>31325</xdr:rowOff>
    </xdr:from>
    <xdr:to>
      <xdr:col>6</xdr:col>
      <xdr:colOff>854287</xdr:colOff>
      <xdr:row>559</xdr:row>
      <xdr:rowOff>166792</xdr:rowOff>
    </xdr:to>
    <xdr:pic>
      <xdr:nvPicPr>
        <xdr:cNvPr id="746" name="Kép 745">
          <a:extLst>
            <a:ext uri="{FF2B5EF4-FFF2-40B4-BE49-F238E27FC236}">
              <a16:creationId xmlns:a16="http://schemas.microsoft.com/office/drawing/2014/main" id="{F92D0A29-B029-4E06-981F-29EBA6228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068891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578</xdr:row>
      <xdr:rowOff>94487</xdr:rowOff>
    </xdr:from>
    <xdr:ext cx="609601" cy="609601"/>
    <xdr:pic>
      <xdr:nvPicPr>
        <xdr:cNvPr id="747" name="Kép 746">
          <a:extLst>
            <a:ext uri="{FF2B5EF4-FFF2-40B4-BE49-F238E27FC236}">
              <a16:creationId xmlns:a16="http://schemas.microsoft.com/office/drawing/2014/main" id="{EA69FB9F-D323-4990-9182-109D70B18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13818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578</xdr:row>
      <xdr:rowOff>31325</xdr:rowOff>
    </xdr:from>
    <xdr:to>
      <xdr:col>6</xdr:col>
      <xdr:colOff>854287</xdr:colOff>
      <xdr:row>581</xdr:row>
      <xdr:rowOff>166792</xdr:rowOff>
    </xdr:to>
    <xdr:pic>
      <xdr:nvPicPr>
        <xdr:cNvPr id="748" name="Kép 747">
          <a:extLst>
            <a:ext uri="{FF2B5EF4-FFF2-40B4-BE49-F238E27FC236}">
              <a16:creationId xmlns:a16="http://schemas.microsoft.com/office/drawing/2014/main" id="{14A757FF-1063-47EE-B741-F3060BC62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09437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591</xdr:row>
      <xdr:rowOff>94487</xdr:rowOff>
    </xdr:from>
    <xdr:ext cx="609601" cy="609601"/>
    <xdr:pic>
      <xdr:nvPicPr>
        <xdr:cNvPr id="576" name="Kép 575">
          <a:extLst>
            <a:ext uri="{FF2B5EF4-FFF2-40B4-BE49-F238E27FC236}">
              <a16:creationId xmlns:a16="http://schemas.microsoft.com/office/drawing/2014/main" id="{E475B553-9E29-4C76-A8FE-FA92A7ECC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138102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591</xdr:row>
      <xdr:rowOff>31325</xdr:rowOff>
    </xdr:from>
    <xdr:to>
      <xdr:col>6</xdr:col>
      <xdr:colOff>854287</xdr:colOff>
      <xdr:row>594</xdr:row>
      <xdr:rowOff>166792</xdr:rowOff>
    </xdr:to>
    <xdr:pic>
      <xdr:nvPicPr>
        <xdr:cNvPr id="584" name="Kép 583">
          <a:extLst>
            <a:ext uri="{FF2B5EF4-FFF2-40B4-BE49-F238E27FC236}">
              <a16:creationId xmlns:a16="http://schemas.microsoft.com/office/drawing/2014/main" id="{88B4E760-D3D0-4981-B879-9244490FB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137471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604</xdr:row>
      <xdr:rowOff>94487</xdr:rowOff>
    </xdr:from>
    <xdr:ext cx="609601" cy="609601"/>
    <xdr:pic>
      <xdr:nvPicPr>
        <xdr:cNvPr id="588" name="Kép 587">
          <a:extLst>
            <a:ext uri="{FF2B5EF4-FFF2-40B4-BE49-F238E27FC236}">
              <a16:creationId xmlns:a16="http://schemas.microsoft.com/office/drawing/2014/main" id="{1BAFE99B-0F34-49E9-AA77-81BB66E6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16358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604</xdr:row>
      <xdr:rowOff>31325</xdr:rowOff>
    </xdr:from>
    <xdr:to>
      <xdr:col>6</xdr:col>
      <xdr:colOff>854287</xdr:colOff>
      <xdr:row>607</xdr:row>
      <xdr:rowOff>166792</xdr:rowOff>
    </xdr:to>
    <xdr:pic>
      <xdr:nvPicPr>
        <xdr:cNvPr id="589" name="Kép 588">
          <a:extLst>
            <a:ext uri="{FF2B5EF4-FFF2-40B4-BE49-F238E27FC236}">
              <a16:creationId xmlns:a16="http://schemas.microsoft.com/office/drawing/2014/main" id="{C6E7294B-E951-4C3C-9479-793C073F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16295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617</xdr:row>
      <xdr:rowOff>94487</xdr:rowOff>
    </xdr:from>
    <xdr:ext cx="609601" cy="609601"/>
    <xdr:pic>
      <xdr:nvPicPr>
        <xdr:cNvPr id="592" name="Kép 591">
          <a:extLst>
            <a:ext uri="{FF2B5EF4-FFF2-40B4-BE49-F238E27FC236}">
              <a16:creationId xmlns:a16="http://schemas.microsoft.com/office/drawing/2014/main" id="{57EEF82C-1E96-4FD1-A508-AA1FBDA5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18907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617</xdr:row>
      <xdr:rowOff>31325</xdr:rowOff>
    </xdr:from>
    <xdr:to>
      <xdr:col>6</xdr:col>
      <xdr:colOff>854287</xdr:colOff>
      <xdr:row>620</xdr:row>
      <xdr:rowOff>166792</xdr:rowOff>
    </xdr:to>
    <xdr:pic>
      <xdr:nvPicPr>
        <xdr:cNvPr id="593" name="Kép 592">
          <a:extLst>
            <a:ext uri="{FF2B5EF4-FFF2-40B4-BE49-F238E27FC236}">
              <a16:creationId xmlns:a16="http://schemas.microsoft.com/office/drawing/2014/main" id="{1F7530A0-76B4-42FB-87B9-7B8FEC18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188440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639</xdr:row>
      <xdr:rowOff>94487</xdr:rowOff>
    </xdr:from>
    <xdr:ext cx="609601" cy="609601"/>
    <xdr:pic>
      <xdr:nvPicPr>
        <xdr:cNvPr id="718" name="Kép 717">
          <a:extLst>
            <a:ext uri="{FF2B5EF4-FFF2-40B4-BE49-F238E27FC236}">
              <a16:creationId xmlns:a16="http://schemas.microsoft.com/office/drawing/2014/main" id="{59A00D0E-A3E0-4AA3-8B13-A33548BA7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21455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639</xdr:row>
      <xdr:rowOff>31325</xdr:rowOff>
    </xdr:from>
    <xdr:to>
      <xdr:col>6</xdr:col>
      <xdr:colOff>854287</xdr:colOff>
      <xdr:row>642</xdr:row>
      <xdr:rowOff>166792</xdr:rowOff>
    </xdr:to>
    <xdr:pic>
      <xdr:nvPicPr>
        <xdr:cNvPr id="749" name="Kép 748">
          <a:extLst>
            <a:ext uri="{FF2B5EF4-FFF2-40B4-BE49-F238E27FC236}">
              <a16:creationId xmlns:a16="http://schemas.microsoft.com/office/drawing/2014/main" id="{E2AC934B-E71C-4952-BD24-2DA69C8B4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213925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652</xdr:row>
      <xdr:rowOff>94487</xdr:rowOff>
    </xdr:from>
    <xdr:ext cx="609601" cy="609601"/>
    <xdr:pic>
      <xdr:nvPicPr>
        <xdr:cNvPr id="750" name="Kép 749">
          <a:extLst>
            <a:ext uri="{FF2B5EF4-FFF2-40B4-BE49-F238E27FC236}">
              <a16:creationId xmlns:a16="http://schemas.microsoft.com/office/drawing/2014/main" id="{748782C0-94D9-4F80-B3C0-C7F3A8903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25765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652</xdr:row>
      <xdr:rowOff>31325</xdr:rowOff>
    </xdr:from>
    <xdr:to>
      <xdr:col>6</xdr:col>
      <xdr:colOff>854287</xdr:colOff>
      <xdr:row>655</xdr:row>
      <xdr:rowOff>166792</xdr:rowOff>
    </xdr:to>
    <xdr:pic>
      <xdr:nvPicPr>
        <xdr:cNvPr id="751" name="Kép 750">
          <a:extLst>
            <a:ext uri="{FF2B5EF4-FFF2-40B4-BE49-F238E27FC236}">
              <a16:creationId xmlns:a16="http://schemas.microsoft.com/office/drawing/2014/main" id="{1BD166D1-94D2-43CD-ABA5-69AC03E03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257020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674</xdr:row>
      <xdr:rowOff>94487</xdr:rowOff>
    </xdr:from>
    <xdr:ext cx="609601" cy="609601"/>
    <xdr:pic>
      <xdr:nvPicPr>
        <xdr:cNvPr id="752" name="Kép 751">
          <a:extLst>
            <a:ext uri="{FF2B5EF4-FFF2-40B4-BE49-F238E27FC236}">
              <a16:creationId xmlns:a16="http://schemas.microsoft.com/office/drawing/2014/main" id="{F98674C4-0654-4226-BA9D-D5799698B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28313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674</xdr:row>
      <xdr:rowOff>31325</xdr:rowOff>
    </xdr:from>
    <xdr:to>
      <xdr:col>6</xdr:col>
      <xdr:colOff>854287</xdr:colOff>
      <xdr:row>677</xdr:row>
      <xdr:rowOff>166792</xdr:rowOff>
    </xdr:to>
    <xdr:pic>
      <xdr:nvPicPr>
        <xdr:cNvPr id="753" name="Kép 752">
          <a:extLst>
            <a:ext uri="{FF2B5EF4-FFF2-40B4-BE49-F238E27FC236}">
              <a16:creationId xmlns:a16="http://schemas.microsoft.com/office/drawing/2014/main" id="{3E4DC91D-761D-42BC-A378-7C05E1FF2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282505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687</xdr:row>
      <xdr:rowOff>94487</xdr:rowOff>
    </xdr:from>
    <xdr:ext cx="609601" cy="609601"/>
    <xdr:pic>
      <xdr:nvPicPr>
        <xdr:cNvPr id="754" name="Kép 753">
          <a:extLst>
            <a:ext uri="{FF2B5EF4-FFF2-40B4-BE49-F238E27FC236}">
              <a16:creationId xmlns:a16="http://schemas.microsoft.com/office/drawing/2014/main" id="{A8049257-C248-4766-9ED7-2B3B1ED6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32623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687</xdr:row>
      <xdr:rowOff>31325</xdr:rowOff>
    </xdr:from>
    <xdr:to>
      <xdr:col>6</xdr:col>
      <xdr:colOff>854287</xdr:colOff>
      <xdr:row>690</xdr:row>
      <xdr:rowOff>166792</xdr:rowOff>
    </xdr:to>
    <xdr:pic>
      <xdr:nvPicPr>
        <xdr:cNvPr id="755" name="Kép 754">
          <a:extLst>
            <a:ext uri="{FF2B5EF4-FFF2-40B4-BE49-F238E27FC236}">
              <a16:creationId xmlns:a16="http://schemas.microsoft.com/office/drawing/2014/main" id="{CF2D0B7E-B99F-4CDD-BCA6-01A4089A8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325600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700</xdr:row>
      <xdr:rowOff>94487</xdr:rowOff>
    </xdr:from>
    <xdr:ext cx="609601" cy="609601"/>
    <xdr:pic>
      <xdr:nvPicPr>
        <xdr:cNvPr id="756" name="Kép 755">
          <a:extLst>
            <a:ext uri="{FF2B5EF4-FFF2-40B4-BE49-F238E27FC236}">
              <a16:creationId xmlns:a16="http://schemas.microsoft.com/office/drawing/2014/main" id="{CB57B5C4-E0A2-4783-911A-670ECE56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35171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700</xdr:row>
      <xdr:rowOff>31325</xdr:rowOff>
    </xdr:from>
    <xdr:to>
      <xdr:col>6</xdr:col>
      <xdr:colOff>854287</xdr:colOff>
      <xdr:row>703</xdr:row>
      <xdr:rowOff>166792</xdr:rowOff>
    </xdr:to>
    <xdr:pic>
      <xdr:nvPicPr>
        <xdr:cNvPr id="757" name="Kép 756">
          <a:extLst>
            <a:ext uri="{FF2B5EF4-FFF2-40B4-BE49-F238E27FC236}">
              <a16:creationId xmlns:a16="http://schemas.microsoft.com/office/drawing/2014/main" id="{03B81DB3-A36C-4130-85FE-6BF62A407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351085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713</xdr:row>
      <xdr:rowOff>94487</xdr:rowOff>
    </xdr:from>
    <xdr:ext cx="609601" cy="609601"/>
    <xdr:pic>
      <xdr:nvPicPr>
        <xdr:cNvPr id="758" name="Kép 757">
          <a:extLst>
            <a:ext uri="{FF2B5EF4-FFF2-40B4-BE49-F238E27FC236}">
              <a16:creationId xmlns:a16="http://schemas.microsoft.com/office/drawing/2014/main" id="{8C771B5C-A51D-4E81-9E7E-401DDF17C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37720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713</xdr:row>
      <xdr:rowOff>31325</xdr:rowOff>
    </xdr:from>
    <xdr:to>
      <xdr:col>6</xdr:col>
      <xdr:colOff>854287</xdr:colOff>
      <xdr:row>716</xdr:row>
      <xdr:rowOff>166792</xdr:rowOff>
    </xdr:to>
    <xdr:pic>
      <xdr:nvPicPr>
        <xdr:cNvPr id="759" name="Kép 758">
          <a:extLst>
            <a:ext uri="{FF2B5EF4-FFF2-40B4-BE49-F238E27FC236}">
              <a16:creationId xmlns:a16="http://schemas.microsoft.com/office/drawing/2014/main" id="{C12B80AC-CA58-409D-A11D-82C270DA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376569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735</xdr:row>
      <xdr:rowOff>94487</xdr:rowOff>
    </xdr:from>
    <xdr:ext cx="609601" cy="609601"/>
    <xdr:pic>
      <xdr:nvPicPr>
        <xdr:cNvPr id="760" name="Kép 759">
          <a:extLst>
            <a:ext uri="{FF2B5EF4-FFF2-40B4-BE49-F238E27FC236}">
              <a16:creationId xmlns:a16="http://schemas.microsoft.com/office/drawing/2014/main" id="{69CAC15B-2451-4376-8B87-21559744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402686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735</xdr:row>
      <xdr:rowOff>31325</xdr:rowOff>
    </xdr:from>
    <xdr:to>
      <xdr:col>6</xdr:col>
      <xdr:colOff>854287</xdr:colOff>
      <xdr:row>738</xdr:row>
      <xdr:rowOff>166792</xdr:rowOff>
    </xdr:to>
    <xdr:pic>
      <xdr:nvPicPr>
        <xdr:cNvPr id="761" name="Kép 760">
          <a:extLst>
            <a:ext uri="{FF2B5EF4-FFF2-40B4-BE49-F238E27FC236}">
              <a16:creationId xmlns:a16="http://schemas.microsoft.com/office/drawing/2014/main" id="{8B4F0F91-29E6-4F83-9D52-D1B00E221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402054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748</xdr:row>
      <xdr:rowOff>94487</xdr:rowOff>
    </xdr:from>
    <xdr:ext cx="609601" cy="609601"/>
    <xdr:pic>
      <xdr:nvPicPr>
        <xdr:cNvPr id="762" name="Kép 761">
          <a:extLst>
            <a:ext uri="{FF2B5EF4-FFF2-40B4-BE49-F238E27FC236}">
              <a16:creationId xmlns:a16="http://schemas.microsoft.com/office/drawing/2014/main" id="{7DA79463-83D8-452E-BE37-1E840E2F1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44578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748</xdr:row>
      <xdr:rowOff>31325</xdr:rowOff>
    </xdr:from>
    <xdr:to>
      <xdr:col>6</xdr:col>
      <xdr:colOff>854287</xdr:colOff>
      <xdr:row>751</xdr:row>
      <xdr:rowOff>166792</xdr:rowOff>
    </xdr:to>
    <xdr:pic>
      <xdr:nvPicPr>
        <xdr:cNvPr id="763" name="Kép 762">
          <a:extLst>
            <a:ext uri="{FF2B5EF4-FFF2-40B4-BE49-F238E27FC236}">
              <a16:creationId xmlns:a16="http://schemas.microsoft.com/office/drawing/2014/main" id="{2EA80093-AB55-4C69-892F-7496F1A77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445149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761</xdr:row>
      <xdr:rowOff>94487</xdr:rowOff>
    </xdr:from>
    <xdr:ext cx="609601" cy="609601"/>
    <xdr:pic>
      <xdr:nvPicPr>
        <xdr:cNvPr id="766" name="Kép 765">
          <a:extLst>
            <a:ext uri="{FF2B5EF4-FFF2-40B4-BE49-F238E27FC236}">
              <a16:creationId xmlns:a16="http://schemas.microsoft.com/office/drawing/2014/main" id="{13D2D147-BFC3-4813-BC2C-A21BA031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471266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761</xdr:row>
      <xdr:rowOff>31325</xdr:rowOff>
    </xdr:from>
    <xdr:to>
      <xdr:col>6</xdr:col>
      <xdr:colOff>854287</xdr:colOff>
      <xdr:row>764</xdr:row>
      <xdr:rowOff>166792</xdr:rowOff>
    </xdr:to>
    <xdr:pic>
      <xdr:nvPicPr>
        <xdr:cNvPr id="767" name="Kép 766">
          <a:extLst>
            <a:ext uri="{FF2B5EF4-FFF2-40B4-BE49-F238E27FC236}">
              <a16:creationId xmlns:a16="http://schemas.microsoft.com/office/drawing/2014/main" id="{0449D8D0-34C3-426C-9C36-913AF6A8A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470634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774</xdr:row>
      <xdr:rowOff>94487</xdr:rowOff>
    </xdr:from>
    <xdr:ext cx="609601" cy="609601"/>
    <xdr:pic>
      <xdr:nvPicPr>
        <xdr:cNvPr id="768" name="Kép 767">
          <a:extLst>
            <a:ext uri="{FF2B5EF4-FFF2-40B4-BE49-F238E27FC236}">
              <a16:creationId xmlns:a16="http://schemas.microsoft.com/office/drawing/2014/main" id="{AE13964F-8FE7-44B3-B5E3-49511EBB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496750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774</xdr:row>
      <xdr:rowOff>31325</xdr:rowOff>
    </xdr:from>
    <xdr:to>
      <xdr:col>6</xdr:col>
      <xdr:colOff>854287</xdr:colOff>
      <xdr:row>777</xdr:row>
      <xdr:rowOff>166792</xdr:rowOff>
    </xdr:to>
    <xdr:pic>
      <xdr:nvPicPr>
        <xdr:cNvPr id="769" name="Kép 768">
          <a:extLst>
            <a:ext uri="{FF2B5EF4-FFF2-40B4-BE49-F238E27FC236}">
              <a16:creationId xmlns:a16="http://schemas.microsoft.com/office/drawing/2014/main" id="{DED406E5-0254-4DCB-9AC5-30E977229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496119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787</xdr:row>
      <xdr:rowOff>94487</xdr:rowOff>
    </xdr:from>
    <xdr:ext cx="609601" cy="609601"/>
    <xdr:pic>
      <xdr:nvPicPr>
        <xdr:cNvPr id="770" name="Kép 769">
          <a:extLst>
            <a:ext uri="{FF2B5EF4-FFF2-40B4-BE49-F238E27FC236}">
              <a16:creationId xmlns:a16="http://schemas.microsoft.com/office/drawing/2014/main" id="{0689348C-905D-490D-B440-4FBF4B296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522235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787</xdr:row>
      <xdr:rowOff>31325</xdr:rowOff>
    </xdr:from>
    <xdr:to>
      <xdr:col>6</xdr:col>
      <xdr:colOff>854287</xdr:colOff>
      <xdr:row>790</xdr:row>
      <xdr:rowOff>166792</xdr:rowOff>
    </xdr:to>
    <xdr:pic>
      <xdr:nvPicPr>
        <xdr:cNvPr id="771" name="Kép 770">
          <a:extLst>
            <a:ext uri="{FF2B5EF4-FFF2-40B4-BE49-F238E27FC236}">
              <a16:creationId xmlns:a16="http://schemas.microsoft.com/office/drawing/2014/main" id="{0E091A4B-7BAE-4B40-812A-BB4515995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521603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800</xdr:row>
      <xdr:rowOff>94487</xdr:rowOff>
    </xdr:from>
    <xdr:ext cx="609601" cy="609601"/>
    <xdr:pic>
      <xdr:nvPicPr>
        <xdr:cNvPr id="772" name="Kép 771">
          <a:extLst>
            <a:ext uri="{FF2B5EF4-FFF2-40B4-BE49-F238E27FC236}">
              <a16:creationId xmlns:a16="http://schemas.microsoft.com/office/drawing/2014/main" id="{7CDE7B57-669A-4BF0-A898-1F14DDC4E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54772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800</xdr:row>
      <xdr:rowOff>31325</xdr:rowOff>
    </xdr:from>
    <xdr:to>
      <xdr:col>6</xdr:col>
      <xdr:colOff>854287</xdr:colOff>
      <xdr:row>803</xdr:row>
      <xdr:rowOff>166792</xdr:rowOff>
    </xdr:to>
    <xdr:pic>
      <xdr:nvPicPr>
        <xdr:cNvPr id="773" name="Kép 772">
          <a:extLst>
            <a:ext uri="{FF2B5EF4-FFF2-40B4-BE49-F238E27FC236}">
              <a16:creationId xmlns:a16="http://schemas.microsoft.com/office/drawing/2014/main" id="{0EE5AA7B-AEAC-4493-B65B-192A1D8F2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547088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822</xdr:row>
      <xdr:rowOff>94487</xdr:rowOff>
    </xdr:from>
    <xdr:ext cx="609601" cy="609601"/>
    <xdr:pic>
      <xdr:nvPicPr>
        <xdr:cNvPr id="774" name="Kép 773">
          <a:extLst>
            <a:ext uri="{FF2B5EF4-FFF2-40B4-BE49-F238E27FC236}">
              <a16:creationId xmlns:a16="http://schemas.microsoft.com/office/drawing/2014/main" id="{6CEACE78-C6D7-48FC-85A5-8F9F91D4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57320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822</xdr:row>
      <xdr:rowOff>31325</xdr:rowOff>
    </xdr:from>
    <xdr:to>
      <xdr:col>6</xdr:col>
      <xdr:colOff>854287</xdr:colOff>
      <xdr:row>825</xdr:row>
      <xdr:rowOff>166792</xdr:rowOff>
    </xdr:to>
    <xdr:pic>
      <xdr:nvPicPr>
        <xdr:cNvPr id="775" name="Kép 774">
          <a:extLst>
            <a:ext uri="{FF2B5EF4-FFF2-40B4-BE49-F238E27FC236}">
              <a16:creationId xmlns:a16="http://schemas.microsoft.com/office/drawing/2014/main" id="{E1066565-0F41-4D20-9F21-F8FE3B215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572573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835</xdr:row>
      <xdr:rowOff>94487</xdr:rowOff>
    </xdr:from>
    <xdr:ext cx="609601" cy="609601"/>
    <xdr:pic>
      <xdr:nvPicPr>
        <xdr:cNvPr id="776" name="Kép 775">
          <a:extLst>
            <a:ext uri="{FF2B5EF4-FFF2-40B4-BE49-F238E27FC236}">
              <a16:creationId xmlns:a16="http://schemas.microsoft.com/office/drawing/2014/main" id="{C0266D68-F537-44ED-9624-DDFD776A8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61630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835</xdr:row>
      <xdr:rowOff>31325</xdr:rowOff>
    </xdr:from>
    <xdr:to>
      <xdr:col>6</xdr:col>
      <xdr:colOff>854287</xdr:colOff>
      <xdr:row>838</xdr:row>
      <xdr:rowOff>166792</xdr:rowOff>
    </xdr:to>
    <xdr:pic>
      <xdr:nvPicPr>
        <xdr:cNvPr id="777" name="Kép 776">
          <a:extLst>
            <a:ext uri="{FF2B5EF4-FFF2-40B4-BE49-F238E27FC236}">
              <a16:creationId xmlns:a16="http://schemas.microsoft.com/office/drawing/2014/main" id="{5FFF5C2A-D04D-454E-A865-4A51DCA5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615668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848</xdr:row>
      <xdr:rowOff>94487</xdr:rowOff>
    </xdr:from>
    <xdr:ext cx="609601" cy="609601"/>
    <xdr:pic>
      <xdr:nvPicPr>
        <xdr:cNvPr id="778" name="Kép 777">
          <a:extLst>
            <a:ext uri="{FF2B5EF4-FFF2-40B4-BE49-F238E27FC236}">
              <a16:creationId xmlns:a16="http://schemas.microsoft.com/office/drawing/2014/main" id="{02EB7946-281B-4654-AD84-126877B4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64178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848</xdr:row>
      <xdr:rowOff>31325</xdr:rowOff>
    </xdr:from>
    <xdr:to>
      <xdr:col>6</xdr:col>
      <xdr:colOff>854287</xdr:colOff>
      <xdr:row>851</xdr:row>
      <xdr:rowOff>166792</xdr:rowOff>
    </xdr:to>
    <xdr:pic>
      <xdr:nvPicPr>
        <xdr:cNvPr id="779" name="Kép 778">
          <a:extLst>
            <a:ext uri="{FF2B5EF4-FFF2-40B4-BE49-F238E27FC236}">
              <a16:creationId xmlns:a16="http://schemas.microsoft.com/office/drawing/2014/main" id="{81416164-783A-47C1-8476-C707FF46F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641153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861</xdr:row>
      <xdr:rowOff>94487</xdr:rowOff>
    </xdr:from>
    <xdr:ext cx="609601" cy="609601"/>
    <xdr:pic>
      <xdr:nvPicPr>
        <xdr:cNvPr id="780" name="Kép 779">
          <a:extLst>
            <a:ext uri="{FF2B5EF4-FFF2-40B4-BE49-F238E27FC236}">
              <a16:creationId xmlns:a16="http://schemas.microsoft.com/office/drawing/2014/main" id="{C9454F4A-479F-4A05-BBC7-DAB62D270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66726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861</xdr:row>
      <xdr:rowOff>31325</xdr:rowOff>
    </xdr:from>
    <xdr:to>
      <xdr:col>6</xdr:col>
      <xdr:colOff>854287</xdr:colOff>
      <xdr:row>864</xdr:row>
      <xdr:rowOff>166792</xdr:rowOff>
    </xdr:to>
    <xdr:pic>
      <xdr:nvPicPr>
        <xdr:cNvPr id="781" name="Kép 780">
          <a:extLst>
            <a:ext uri="{FF2B5EF4-FFF2-40B4-BE49-F238E27FC236}">
              <a16:creationId xmlns:a16="http://schemas.microsoft.com/office/drawing/2014/main" id="{15FC963D-80E4-4607-A130-B33A7F61E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66663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896</xdr:row>
      <xdr:rowOff>94487</xdr:rowOff>
    </xdr:from>
    <xdr:ext cx="609601" cy="609601"/>
    <xdr:pic>
      <xdr:nvPicPr>
        <xdr:cNvPr id="782" name="Kép 781">
          <a:extLst>
            <a:ext uri="{FF2B5EF4-FFF2-40B4-BE49-F238E27FC236}">
              <a16:creationId xmlns:a16="http://schemas.microsoft.com/office/drawing/2014/main" id="{9E58A4A9-BC36-4EF9-9B50-9805D03AA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76141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896</xdr:row>
      <xdr:rowOff>31325</xdr:rowOff>
    </xdr:from>
    <xdr:to>
      <xdr:col>6</xdr:col>
      <xdr:colOff>854287</xdr:colOff>
      <xdr:row>899</xdr:row>
      <xdr:rowOff>166792</xdr:rowOff>
    </xdr:to>
    <xdr:pic>
      <xdr:nvPicPr>
        <xdr:cNvPr id="783" name="Kép 782">
          <a:extLst>
            <a:ext uri="{FF2B5EF4-FFF2-40B4-BE49-F238E27FC236}">
              <a16:creationId xmlns:a16="http://schemas.microsoft.com/office/drawing/2014/main" id="{D8700A53-7499-4AB5-9ACC-5913EB495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760787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883</xdr:row>
      <xdr:rowOff>94487</xdr:rowOff>
    </xdr:from>
    <xdr:ext cx="609601" cy="609601"/>
    <xdr:pic>
      <xdr:nvPicPr>
        <xdr:cNvPr id="785" name="Kép 784">
          <a:extLst>
            <a:ext uri="{FF2B5EF4-FFF2-40B4-BE49-F238E27FC236}">
              <a16:creationId xmlns:a16="http://schemas.microsoft.com/office/drawing/2014/main" id="{95F393D2-2EC2-48CC-846D-5EB211F2D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761334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883</xdr:row>
      <xdr:rowOff>31325</xdr:rowOff>
    </xdr:from>
    <xdr:to>
      <xdr:col>6</xdr:col>
      <xdr:colOff>854287</xdr:colOff>
      <xdr:row>886</xdr:row>
      <xdr:rowOff>166792</xdr:rowOff>
    </xdr:to>
    <xdr:pic>
      <xdr:nvPicPr>
        <xdr:cNvPr id="786" name="Kép 785">
          <a:extLst>
            <a:ext uri="{FF2B5EF4-FFF2-40B4-BE49-F238E27FC236}">
              <a16:creationId xmlns:a16="http://schemas.microsoft.com/office/drawing/2014/main" id="{A89C9A0C-74D1-4F1B-BE44-45243A39D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760702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909</xdr:row>
      <xdr:rowOff>94487</xdr:rowOff>
    </xdr:from>
    <xdr:ext cx="609601" cy="609601"/>
    <xdr:pic>
      <xdr:nvPicPr>
        <xdr:cNvPr id="788" name="Kép 787">
          <a:extLst>
            <a:ext uri="{FF2B5EF4-FFF2-40B4-BE49-F238E27FC236}">
              <a16:creationId xmlns:a16="http://schemas.microsoft.com/office/drawing/2014/main" id="{0A39A2C3-6153-4640-B215-20A8EC2BD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76141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909</xdr:row>
      <xdr:rowOff>31325</xdr:rowOff>
    </xdr:from>
    <xdr:to>
      <xdr:col>6</xdr:col>
      <xdr:colOff>854287</xdr:colOff>
      <xdr:row>912</xdr:row>
      <xdr:rowOff>166792</xdr:rowOff>
    </xdr:to>
    <xdr:pic>
      <xdr:nvPicPr>
        <xdr:cNvPr id="789" name="Kép 788">
          <a:extLst>
            <a:ext uri="{FF2B5EF4-FFF2-40B4-BE49-F238E27FC236}">
              <a16:creationId xmlns:a16="http://schemas.microsoft.com/office/drawing/2014/main" id="{0EC7AEA5-0C79-4785-A982-9021792F6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760787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909</xdr:row>
      <xdr:rowOff>68817</xdr:rowOff>
    </xdr:from>
    <xdr:ext cx="642345" cy="641873"/>
    <xdr:pic>
      <xdr:nvPicPr>
        <xdr:cNvPr id="792" name="Kép 791">
          <a:extLst>
            <a:ext uri="{FF2B5EF4-FFF2-40B4-BE49-F238E27FC236}">
              <a16:creationId xmlns:a16="http://schemas.microsoft.com/office/drawing/2014/main" id="{145BC771-5FB2-4927-9DFF-78112A4D2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178673150"/>
          <a:ext cx="642345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8</xdr:col>
      <xdr:colOff>187860</xdr:colOff>
      <xdr:row>896</xdr:row>
      <xdr:rowOff>68817</xdr:rowOff>
    </xdr:from>
    <xdr:ext cx="641401" cy="641873"/>
    <xdr:pic>
      <xdr:nvPicPr>
        <xdr:cNvPr id="793" name="Kép 792">
          <a:extLst>
            <a:ext uri="{FF2B5EF4-FFF2-40B4-BE49-F238E27FC236}">
              <a16:creationId xmlns:a16="http://schemas.microsoft.com/office/drawing/2014/main" id="{33AB2E15-0BA7-48B3-BC52-FC32E85A9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3" y="176116217"/>
          <a:ext cx="641401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8</xdr:col>
      <xdr:colOff>187860</xdr:colOff>
      <xdr:row>883</xdr:row>
      <xdr:rowOff>68817</xdr:rowOff>
    </xdr:from>
    <xdr:ext cx="641401" cy="641873"/>
    <xdr:pic>
      <xdr:nvPicPr>
        <xdr:cNvPr id="794" name="Kép 793">
          <a:extLst>
            <a:ext uri="{FF2B5EF4-FFF2-40B4-BE49-F238E27FC236}">
              <a16:creationId xmlns:a16="http://schemas.microsoft.com/office/drawing/2014/main" id="{0B01643A-21CB-4069-86BE-47597409F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3" y="176116217"/>
          <a:ext cx="641401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922</xdr:row>
      <xdr:rowOff>94487</xdr:rowOff>
    </xdr:from>
    <xdr:ext cx="609601" cy="609601"/>
    <xdr:pic>
      <xdr:nvPicPr>
        <xdr:cNvPr id="795" name="Kép 794">
          <a:extLst>
            <a:ext uri="{FF2B5EF4-FFF2-40B4-BE49-F238E27FC236}">
              <a16:creationId xmlns:a16="http://schemas.microsoft.com/office/drawing/2014/main" id="{49C2E55B-BA19-4B0C-94D6-B4BA922C8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78690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922</xdr:row>
      <xdr:rowOff>31325</xdr:rowOff>
    </xdr:from>
    <xdr:to>
      <xdr:col>6</xdr:col>
      <xdr:colOff>854287</xdr:colOff>
      <xdr:row>925</xdr:row>
      <xdr:rowOff>166792</xdr:rowOff>
    </xdr:to>
    <xdr:pic>
      <xdr:nvPicPr>
        <xdr:cNvPr id="796" name="Kép 795">
          <a:extLst>
            <a:ext uri="{FF2B5EF4-FFF2-40B4-BE49-F238E27FC236}">
              <a16:creationId xmlns:a16="http://schemas.microsoft.com/office/drawing/2014/main" id="{5EAC63ED-CEB1-4BC8-A4C8-35CBA5B5F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786271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922</xdr:row>
      <xdr:rowOff>68817</xdr:rowOff>
    </xdr:from>
    <xdr:ext cx="642345" cy="641873"/>
    <xdr:pic>
      <xdr:nvPicPr>
        <xdr:cNvPr id="797" name="Kép 796">
          <a:extLst>
            <a:ext uri="{FF2B5EF4-FFF2-40B4-BE49-F238E27FC236}">
              <a16:creationId xmlns:a16="http://schemas.microsoft.com/office/drawing/2014/main" id="{83C3F197-AF88-4D15-A4CA-9B5DA1A41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178664684"/>
          <a:ext cx="642345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935</xdr:row>
      <xdr:rowOff>94487</xdr:rowOff>
    </xdr:from>
    <xdr:ext cx="609601" cy="609601"/>
    <xdr:pic>
      <xdr:nvPicPr>
        <xdr:cNvPr id="798" name="Kép 797">
          <a:extLst>
            <a:ext uri="{FF2B5EF4-FFF2-40B4-BE49-F238E27FC236}">
              <a16:creationId xmlns:a16="http://schemas.microsoft.com/office/drawing/2014/main" id="{2C5DBC66-F2FE-425F-A39B-EC140372D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812472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935</xdr:row>
      <xdr:rowOff>31325</xdr:rowOff>
    </xdr:from>
    <xdr:to>
      <xdr:col>6</xdr:col>
      <xdr:colOff>854287</xdr:colOff>
      <xdr:row>938</xdr:row>
      <xdr:rowOff>166792</xdr:rowOff>
    </xdr:to>
    <xdr:pic>
      <xdr:nvPicPr>
        <xdr:cNvPr id="799" name="Kép 798">
          <a:extLst>
            <a:ext uri="{FF2B5EF4-FFF2-40B4-BE49-F238E27FC236}">
              <a16:creationId xmlns:a16="http://schemas.microsoft.com/office/drawing/2014/main" id="{DEBB050C-3C91-44A1-958C-C74EE9C6C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811841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935</xdr:row>
      <xdr:rowOff>68817</xdr:rowOff>
    </xdr:from>
    <xdr:ext cx="642345" cy="641873"/>
    <xdr:pic>
      <xdr:nvPicPr>
        <xdr:cNvPr id="800" name="Kép 799">
          <a:extLst>
            <a:ext uri="{FF2B5EF4-FFF2-40B4-BE49-F238E27FC236}">
              <a16:creationId xmlns:a16="http://schemas.microsoft.com/office/drawing/2014/main" id="{F67688B4-88D9-45DC-81B6-5F0A5BA9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181221617"/>
          <a:ext cx="642345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957</xdr:row>
      <xdr:rowOff>94487</xdr:rowOff>
    </xdr:from>
    <xdr:ext cx="609601" cy="609601"/>
    <xdr:pic>
      <xdr:nvPicPr>
        <xdr:cNvPr id="801" name="Kép 800">
          <a:extLst>
            <a:ext uri="{FF2B5EF4-FFF2-40B4-BE49-F238E27FC236}">
              <a16:creationId xmlns:a16="http://schemas.microsoft.com/office/drawing/2014/main" id="{8DE825D0-8193-4DEC-9475-0B18B70F7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88122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957</xdr:row>
      <xdr:rowOff>31325</xdr:rowOff>
    </xdr:from>
    <xdr:to>
      <xdr:col>6</xdr:col>
      <xdr:colOff>854287</xdr:colOff>
      <xdr:row>960</xdr:row>
      <xdr:rowOff>166792</xdr:rowOff>
    </xdr:to>
    <xdr:pic>
      <xdr:nvPicPr>
        <xdr:cNvPr id="802" name="Kép 801">
          <a:extLst>
            <a:ext uri="{FF2B5EF4-FFF2-40B4-BE49-F238E27FC236}">
              <a16:creationId xmlns:a16="http://schemas.microsoft.com/office/drawing/2014/main" id="{E394CB4C-AF0A-42FD-9B76-77CD36F6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66663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970</xdr:row>
      <xdr:rowOff>94487</xdr:rowOff>
    </xdr:from>
    <xdr:ext cx="609601" cy="609601"/>
    <xdr:pic>
      <xdr:nvPicPr>
        <xdr:cNvPr id="804" name="Kép 803">
          <a:extLst>
            <a:ext uri="{FF2B5EF4-FFF2-40B4-BE49-F238E27FC236}">
              <a16:creationId xmlns:a16="http://schemas.microsoft.com/office/drawing/2014/main" id="{C651E8EB-1290-472E-BFE5-1886641C2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83804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970</xdr:row>
      <xdr:rowOff>31325</xdr:rowOff>
    </xdr:from>
    <xdr:to>
      <xdr:col>6</xdr:col>
      <xdr:colOff>854287</xdr:colOff>
      <xdr:row>973</xdr:row>
      <xdr:rowOff>166792</xdr:rowOff>
    </xdr:to>
    <xdr:pic>
      <xdr:nvPicPr>
        <xdr:cNvPr id="805" name="Kép 804">
          <a:extLst>
            <a:ext uri="{FF2B5EF4-FFF2-40B4-BE49-F238E27FC236}">
              <a16:creationId xmlns:a16="http://schemas.microsoft.com/office/drawing/2014/main" id="{3279B097-F14C-4A7C-8975-48F3BBC53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837410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187860</xdr:colOff>
      <xdr:row>970</xdr:row>
      <xdr:rowOff>68817</xdr:rowOff>
    </xdr:from>
    <xdr:ext cx="641401" cy="641873"/>
    <xdr:pic>
      <xdr:nvPicPr>
        <xdr:cNvPr id="806" name="Kép 805">
          <a:extLst>
            <a:ext uri="{FF2B5EF4-FFF2-40B4-BE49-F238E27FC236}">
              <a16:creationId xmlns:a16="http://schemas.microsoft.com/office/drawing/2014/main" id="{45D6EDC3-AF4B-4297-9282-95A40F949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3" y="190645017"/>
          <a:ext cx="641401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983</xdr:row>
      <xdr:rowOff>94487</xdr:rowOff>
    </xdr:from>
    <xdr:ext cx="609601" cy="609601"/>
    <xdr:pic>
      <xdr:nvPicPr>
        <xdr:cNvPr id="810" name="Kép 809">
          <a:extLst>
            <a:ext uri="{FF2B5EF4-FFF2-40B4-BE49-F238E27FC236}">
              <a16:creationId xmlns:a16="http://schemas.microsoft.com/office/drawing/2014/main" id="{96D480F5-31EE-4B41-9E3B-4DB3E5642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93193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983</xdr:row>
      <xdr:rowOff>31325</xdr:rowOff>
    </xdr:from>
    <xdr:to>
      <xdr:col>6</xdr:col>
      <xdr:colOff>854287</xdr:colOff>
      <xdr:row>986</xdr:row>
      <xdr:rowOff>166792</xdr:rowOff>
    </xdr:to>
    <xdr:pic>
      <xdr:nvPicPr>
        <xdr:cNvPr id="811" name="Kép 810">
          <a:extLst>
            <a:ext uri="{FF2B5EF4-FFF2-40B4-BE49-F238E27FC236}">
              <a16:creationId xmlns:a16="http://schemas.microsoft.com/office/drawing/2014/main" id="{536039A0-3185-42F1-A6A2-981AE900D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93130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1061</xdr:row>
      <xdr:rowOff>94487</xdr:rowOff>
    </xdr:from>
    <xdr:ext cx="609601" cy="609601"/>
    <xdr:pic>
      <xdr:nvPicPr>
        <xdr:cNvPr id="813" name="Kép 812">
          <a:extLst>
            <a:ext uri="{FF2B5EF4-FFF2-40B4-BE49-F238E27FC236}">
              <a16:creationId xmlns:a16="http://schemas.microsoft.com/office/drawing/2014/main" id="{BE04EF11-5988-4949-9448-DDA94359E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183804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1061</xdr:row>
      <xdr:rowOff>31325</xdr:rowOff>
    </xdr:from>
    <xdr:to>
      <xdr:col>6</xdr:col>
      <xdr:colOff>854287</xdr:colOff>
      <xdr:row>1064</xdr:row>
      <xdr:rowOff>166792</xdr:rowOff>
    </xdr:to>
    <xdr:pic>
      <xdr:nvPicPr>
        <xdr:cNvPr id="814" name="Kép 813">
          <a:extLst>
            <a:ext uri="{FF2B5EF4-FFF2-40B4-BE49-F238E27FC236}">
              <a16:creationId xmlns:a16="http://schemas.microsoft.com/office/drawing/2014/main" id="{FA54C0CF-E79E-4B89-90CC-A43D59D76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837410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1061</xdr:row>
      <xdr:rowOff>68817</xdr:rowOff>
    </xdr:from>
    <xdr:ext cx="642344" cy="641873"/>
    <xdr:pic>
      <xdr:nvPicPr>
        <xdr:cNvPr id="815" name="Kép 814">
          <a:extLst>
            <a:ext uri="{FF2B5EF4-FFF2-40B4-BE49-F238E27FC236}">
              <a16:creationId xmlns:a16="http://schemas.microsoft.com/office/drawing/2014/main" id="{7487A0CF-DF74-4B35-9B74-1E3E25A4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210609417"/>
          <a:ext cx="642344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1074</xdr:row>
      <xdr:rowOff>94487</xdr:rowOff>
    </xdr:from>
    <xdr:ext cx="609601" cy="609601"/>
    <xdr:pic>
      <xdr:nvPicPr>
        <xdr:cNvPr id="816" name="Kép 815">
          <a:extLst>
            <a:ext uri="{FF2B5EF4-FFF2-40B4-BE49-F238E27FC236}">
              <a16:creationId xmlns:a16="http://schemas.microsoft.com/office/drawing/2014/main" id="{C4AA9E00-74AE-41CD-8386-D47EDF74A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106350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1074</xdr:row>
      <xdr:rowOff>31325</xdr:rowOff>
    </xdr:from>
    <xdr:to>
      <xdr:col>6</xdr:col>
      <xdr:colOff>854287</xdr:colOff>
      <xdr:row>1077</xdr:row>
      <xdr:rowOff>166792</xdr:rowOff>
    </xdr:to>
    <xdr:pic>
      <xdr:nvPicPr>
        <xdr:cNvPr id="817" name="Kép 816">
          <a:extLst>
            <a:ext uri="{FF2B5EF4-FFF2-40B4-BE49-F238E27FC236}">
              <a16:creationId xmlns:a16="http://schemas.microsoft.com/office/drawing/2014/main" id="{FAFEE94F-21D2-4F92-80B3-3942B9E56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105719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1087</xdr:row>
      <xdr:rowOff>94487</xdr:rowOff>
    </xdr:from>
    <xdr:ext cx="609601" cy="609601"/>
    <xdr:pic>
      <xdr:nvPicPr>
        <xdr:cNvPr id="819" name="Kép 818">
          <a:extLst>
            <a:ext uri="{FF2B5EF4-FFF2-40B4-BE49-F238E27FC236}">
              <a16:creationId xmlns:a16="http://schemas.microsoft.com/office/drawing/2014/main" id="{59F24BB4-3215-4FCD-BC2B-0BDD70FDB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106350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1087</xdr:row>
      <xdr:rowOff>31325</xdr:rowOff>
    </xdr:from>
    <xdr:to>
      <xdr:col>6</xdr:col>
      <xdr:colOff>854287</xdr:colOff>
      <xdr:row>1090</xdr:row>
      <xdr:rowOff>166792</xdr:rowOff>
    </xdr:to>
    <xdr:pic>
      <xdr:nvPicPr>
        <xdr:cNvPr id="820" name="Kép 819">
          <a:extLst>
            <a:ext uri="{FF2B5EF4-FFF2-40B4-BE49-F238E27FC236}">
              <a16:creationId xmlns:a16="http://schemas.microsoft.com/office/drawing/2014/main" id="{E6A33076-BFDB-4576-90B3-4B09ADED5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105719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1074</xdr:row>
      <xdr:rowOff>68817</xdr:rowOff>
    </xdr:from>
    <xdr:ext cx="642344" cy="641873"/>
    <xdr:pic>
      <xdr:nvPicPr>
        <xdr:cNvPr id="822" name="Kép 821">
          <a:extLst>
            <a:ext uri="{FF2B5EF4-FFF2-40B4-BE49-F238E27FC236}">
              <a16:creationId xmlns:a16="http://schemas.microsoft.com/office/drawing/2014/main" id="{38944D5C-8DF5-445C-8143-9DAD4D31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215723284"/>
          <a:ext cx="642344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1100</xdr:row>
      <xdr:rowOff>94487</xdr:rowOff>
    </xdr:from>
    <xdr:ext cx="609601" cy="609601"/>
    <xdr:pic>
      <xdr:nvPicPr>
        <xdr:cNvPr id="823" name="Kép 822">
          <a:extLst>
            <a:ext uri="{FF2B5EF4-FFF2-40B4-BE49-F238E27FC236}">
              <a16:creationId xmlns:a16="http://schemas.microsoft.com/office/drawing/2014/main" id="{A55799FE-9337-4AD4-895A-1297343F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15748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1100</xdr:row>
      <xdr:rowOff>31325</xdr:rowOff>
    </xdr:from>
    <xdr:to>
      <xdr:col>6</xdr:col>
      <xdr:colOff>854287</xdr:colOff>
      <xdr:row>1103</xdr:row>
      <xdr:rowOff>166792</xdr:rowOff>
    </xdr:to>
    <xdr:pic>
      <xdr:nvPicPr>
        <xdr:cNvPr id="824" name="Kép 823">
          <a:extLst>
            <a:ext uri="{FF2B5EF4-FFF2-40B4-BE49-F238E27FC236}">
              <a16:creationId xmlns:a16="http://schemas.microsoft.com/office/drawing/2014/main" id="{4A87A734-F73E-41CF-A49A-18331F592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156857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1100</xdr:row>
      <xdr:rowOff>68817</xdr:rowOff>
    </xdr:from>
    <xdr:ext cx="642344" cy="641873"/>
    <xdr:pic>
      <xdr:nvPicPr>
        <xdr:cNvPr id="825" name="Kép 824">
          <a:extLst>
            <a:ext uri="{FF2B5EF4-FFF2-40B4-BE49-F238E27FC236}">
              <a16:creationId xmlns:a16="http://schemas.microsoft.com/office/drawing/2014/main" id="{0E9530D7-5DD8-487F-A5F4-90C2A86F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215723284"/>
          <a:ext cx="642344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1113</xdr:row>
      <xdr:rowOff>94487</xdr:rowOff>
    </xdr:from>
    <xdr:ext cx="609601" cy="609601"/>
    <xdr:pic>
      <xdr:nvPicPr>
        <xdr:cNvPr id="826" name="Kép 825">
          <a:extLst>
            <a:ext uri="{FF2B5EF4-FFF2-40B4-BE49-F238E27FC236}">
              <a16:creationId xmlns:a16="http://schemas.microsoft.com/office/drawing/2014/main" id="{52B7DAD0-A0C3-421F-BCB8-34828A43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18305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1113</xdr:row>
      <xdr:rowOff>31325</xdr:rowOff>
    </xdr:from>
    <xdr:to>
      <xdr:col>6</xdr:col>
      <xdr:colOff>854287</xdr:colOff>
      <xdr:row>1116</xdr:row>
      <xdr:rowOff>166792</xdr:rowOff>
    </xdr:to>
    <xdr:pic>
      <xdr:nvPicPr>
        <xdr:cNvPr id="827" name="Kép 826">
          <a:extLst>
            <a:ext uri="{FF2B5EF4-FFF2-40B4-BE49-F238E27FC236}">
              <a16:creationId xmlns:a16="http://schemas.microsoft.com/office/drawing/2014/main" id="{3EC28F0D-1049-4FD0-A04C-CD818E11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182427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1087</xdr:row>
      <xdr:rowOff>68817</xdr:rowOff>
    </xdr:from>
    <xdr:ext cx="642344" cy="641873"/>
    <xdr:pic>
      <xdr:nvPicPr>
        <xdr:cNvPr id="829" name="Kép 828">
          <a:extLst>
            <a:ext uri="{FF2B5EF4-FFF2-40B4-BE49-F238E27FC236}">
              <a16:creationId xmlns:a16="http://schemas.microsoft.com/office/drawing/2014/main" id="{9AD0CB06-CFCC-4067-983C-BF3E8B37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210609417"/>
          <a:ext cx="642344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1126</xdr:row>
      <xdr:rowOff>94487</xdr:rowOff>
    </xdr:from>
    <xdr:ext cx="609601" cy="609601"/>
    <xdr:pic>
      <xdr:nvPicPr>
        <xdr:cNvPr id="831" name="Kép 830">
          <a:extLst>
            <a:ext uri="{FF2B5EF4-FFF2-40B4-BE49-F238E27FC236}">
              <a16:creationId xmlns:a16="http://schemas.microsoft.com/office/drawing/2014/main" id="{F8679B67-C1B7-4642-96B7-BAF1ABCF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20862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1126</xdr:row>
      <xdr:rowOff>31325</xdr:rowOff>
    </xdr:from>
    <xdr:to>
      <xdr:col>6</xdr:col>
      <xdr:colOff>854287</xdr:colOff>
      <xdr:row>1129</xdr:row>
      <xdr:rowOff>166792</xdr:rowOff>
    </xdr:to>
    <xdr:pic>
      <xdr:nvPicPr>
        <xdr:cNvPr id="832" name="Kép 831">
          <a:extLst>
            <a:ext uri="{FF2B5EF4-FFF2-40B4-BE49-F238E27FC236}">
              <a16:creationId xmlns:a16="http://schemas.microsoft.com/office/drawing/2014/main" id="{74A7BA42-3455-48D6-95A1-68E525D98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207996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1126</xdr:row>
      <xdr:rowOff>68817</xdr:rowOff>
    </xdr:from>
    <xdr:ext cx="642344" cy="641873"/>
    <xdr:pic>
      <xdr:nvPicPr>
        <xdr:cNvPr id="833" name="Kép 832">
          <a:extLst>
            <a:ext uri="{FF2B5EF4-FFF2-40B4-BE49-F238E27FC236}">
              <a16:creationId xmlns:a16="http://schemas.microsoft.com/office/drawing/2014/main" id="{41524938-6AEC-4917-9CEF-1B589237A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220837150"/>
          <a:ext cx="642344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8</xdr:col>
      <xdr:colOff>187388</xdr:colOff>
      <xdr:row>1113</xdr:row>
      <xdr:rowOff>68817</xdr:rowOff>
    </xdr:from>
    <xdr:ext cx="642344" cy="641873"/>
    <xdr:pic>
      <xdr:nvPicPr>
        <xdr:cNvPr id="834" name="Kép 833">
          <a:extLst>
            <a:ext uri="{FF2B5EF4-FFF2-40B4-BE49-F238E27FC236}">
              <a16:creationId xmlns:a16="http://schemas.microsoft.com/office/drawing/2014/main" id="{77BA8D5B-4DC4-4AD5-8146-4947C126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218280217"/>
          <a:ext cx="642344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1139</xdr:row>
      <xdr:rowOff>94487</xdr:rowOff>
    </xdr:from>
    <xdr:ext cx="609601" cy="609601"/>
    <xdr:pic>
      <xdr:nvPicPr>
        <xdr:cNvPr id="835" name="Kép 834">
          <a:extLst>
            <a:ext uri="{FF2B5EF4-FFF2-40B4-BE49-F238E27FC236}">
              <a16:creationId xmlns:a16="http://schemas.microsoft.com/office/drawing/2014/main" id="{25E29A9B-0353-4357-984C-C0AD9F897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23419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1139</xdr:row>
      <xdr:rowOff>31325</xdr:rowOff>
    </xdr:from>
    <xdr:to>
      <xdr:col>6</xdr:col>
      <xdr:colOff>854287</xdr:colOff>
      <xdr:row>1142</xdr:row>
      <xdr:rowOff>166792</xdr:rowOff>
    </xdr:to>
    <xdr:pic>
      <xdr:nvPicPr>
        <xdr:cNvPr id="836" name="Kép 835">
          <a:extLst>
            <a:ext uri="{FF2B5EF4-FFF2-40B4-BE49-F238E27FC236}">
              <a16:creationId xmlns:a16="http://schemas.microsoft.com/office/drawing/2014/main" id="{DA9A1FFD-AF1E-4B5C-8336-55B0ADE0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233565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1139</xdr:row>
      <xdr:rowOff>68817</xdr:rowOff>
    </xdr:from>
    <xdr:ext cx="641401" cy="641873"/>
    <xdr:pic>
      <xdr:nvPicPr>
        <xdr:cNvPr id="837" name="Kép 836">
          <a:extLst>
            <a:ext uri="{FF2B5EF4-FFF2-40B4-BE49-F238E27FC236}">
              <a16:creationId xmlns:a16="http://schemas.microsoft.com/office/drawing/2014/main" id="{EDDD3832-A540-4F35-A895-D2F093F46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225951017"/>
          <a:ext cx="641401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1152</xdr:row>
      <xdr:rowOff>94487</xdr:rowOff>
    </xdr:from>
    <xdr:ext cx="609601" cy="609601"/>
    <xdr:pic>
      <xdr:nvPicPr>
        <xdr:cNvPr id="841" name="Kép 840">
          <a:extLst>
            <a:ext uri="{FF2B5EF4-FFF2-40B4-BE49-F238E27FC236}">
              <a16:creationId xmlns:a16="http://schemas.microsoft.com/office/drawing/2014/main" id="{B8BA7937-CFB3-46BA-B07E-F182903C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285336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1152</xdr:row>
      <xdr:rowOff>31325</xdr:rowOff>
    </xdr:from>
    <xdr:to>
      <xdr:col>6</xdr:col>
      <xdr:colOff>854287</xdr:colOff>
      <xdr:row>1155</xdr:row>
      <xdr:rowOff>166792</xdr:rowOff>
    </xdr:to>
    <xdr:pic>
      <xdr:nvPicPr>
        <xdr:cNvPr id="842" name="Kép 841">
          <a:extLst>
            <a:ext uri="{FF2B5EF4-FFF2-40B4-BE49-F238E27FC236}">
              <a16:creationId xmlns:a16="http://schemas.microsoft.com/office/drawing/2014/main" id="{4390F967-A10F-438A-B0C3-3BA9F5AC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284704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1152</xdr:row>
      <xdr:rowOff>69288</xdr:rowOff>
    </xdr:from>
    <xdr:ext cx="641401" cy="640930"/>
    <xdr:pic>
      <xdr:nvPicPr>
        <xdr:cNvPr id="843" name="Kép 842">
          <a:extLst>
            <a:ext uri="{FF2B5EF4-FFF2-40B4-BE49-F238E27FC236}">
              <a16:creationId xmlns:a16="http://schemas.microsoft.com/office/drawing/2014/main" id="{96DEBE67-B139-4A35-B812-B357FA20A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228508421"/>
          <a:ext cx="641401" cy="64093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1165</xdr:row>
      <xdr:rowOff>94487</xdr:rowOff>
    </xdr:from>
    <xdr:ext cx="609601" cy="609601"/>
    <xdr:pic>
      <xdr:nvPicPr>
        <xdr:cNvPr id="844" name="Kép 843">
          <a:extLst>
            <a:ext uri="{FF2B5EF4-FFF2-40B4-BE49-F238E27FC236}">
              <a16:creationId xmlns:a16="http://schemas.microsoft.com/office/drawing/2014/main" id="{AED2685B-010A-42BA-8B37-B390536DF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310905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1165</xdr:row>
      <xdr:rowOff>31325</xdr:rowOff>
    </xdr:from>
    <xdr:to>
      <xdr:col>6</xdr:col>
      <xdr:colOff>854287</xdr:colOff>
      <xdr:row>1168</xdr:row>
      <xdr:rowOff>166792</xdr:rowOff>
    </xdr:to>
    <xdr:pic>
      <xdr:nvPicPr>
        <xdr:cNvPr id="845" name="Kép 844">
          <a:extLst>
            <a:ext uri="{FF2B5EF4-FFF2-40B4-BE49-F238E27FC236}">
              <a16:creationId xmlns:a16="http://schemas.microsoft.com/office/drawing/2014/main" id="{73F74B88-E5BF-49B2-9CC2-FF27A49EA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310273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1165</xdr:row>
      <xdr:rowOff>69288</xdr:rowOff>
    </xdr:from>
    <xdr:ext cx="641400" cy="640930"/>
    <xdr:pic>
      <xdr:nvPicPr>
        <xdr:cNvPr id="846" name="Kép 845">
          <a:extLst>
            <a:ext uri="{FF2B5EF4-FFF2-40B4-BE49-F238E27FC236}">
              <a16:creationId xmlns:a16="http://schemas.microsoft.com/office/drawing/2014/main" id="{EEE24974-89A5-4FBF-BCFB-7B2204093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233622288"/>
          <a:ext cx="641400" cy="64093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1178</xdr:row>
      <xdr:rowOff>94487</xdr:rowOff>
    </xdr:from>
    <xdr:ext cx="609601" cy="609601"/>
    <xdr:pic>
      <xdr:nvPicPr>
        <xdr:cNvPr id="847" name="Kép 846">
          <a:extLst>
            <a:ext uri="{FF2B5EF4-FFF2-40B4-BE49-F238E27FC236}">
              <a16:creationId xmlns:a16="http://schemas.microsoft.com/office/drawing/2014/main" id="{4A3BFBDA-FB1E-4FB0-B582-7A38BC823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33647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1178</xdr:row>
      <xdr:rowOff>31325</xdr:rowOff>
    </xdr:from>
    <xdr:to>
      <xdr:col>6</xdr:col>
      <xdr:colOff>854287</xdr:colOff>
      <xdr:row>1181</xdr:row>
      <xdr:rowOff>166792</xdr:rowOff>
    </xdr:to>
    <xdr:pic>
      <xdr:nvPicPr>
        <xdr:cNvPr id="848" name="Kép 847">
          <a:extLst>
            <a:ext uri="{FF2B5EF4-FFF2-40B4-BE49-F238E27FC236}">
              <a16:creationId xmlns:a16="http://schemas.microsoft.com/office/drawing/2014/main" id="{43EDD9F0-4B37-4347-A228-4F36BA05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335843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1178</xdr:row>
      <xdr:rowOff>69288</xdr:rowOff>
    </xdr:from>
    <xdr:ext cx="641400" cy="640930"/>
    <xdr:pic>
      <xdr:nvPicPr>
        <xdr:cNvPr id="849" name="Kép 848">
          <a:extLst>
            <a:ext uri="{FF2B5EF4-FFF2-40B4-BE49-F238E27FC236}">
              <a16:creationId xmlns:a16="http://schemas.microsoft.com/office/drawing/2014/main" id="{E15B2828-F23D-4693-94DD-AAD90979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233622288"/>
          <a:ext cx="641400" cy="64093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1191</xdr:row>
      <xdr:rowOff>94487</xdr:rowOff>
    </xdr:from>
    <xdr:ext cx="609601" cy="609601"/>
    <xdr:pic>
      <xdr:nvPicPr>
        <xdr:cNvPr id="850" name="Kép 849">
          <a:extLst>
            <a:ext uri="{FF2B5EF4-FFF2-40B4-BE49-F238E27FC236}">
              <a16:creationId xmlns:a16="http://schemas.microsoft.com/office/drawing/2014/main" id="{B0366C6B-CEA2-4689-B501-841AB2D0E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33647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1191</xdr:row>
      <xdr:rowOff>31325</xdr:rowOff>
    </xdr:from>
    <xdr:to>
      <xdr:col>6</xdr:col>
      <xdr:colOff>854287</xdr:colOff>
      <xdr:row>1194</xdr:row>
      <xdr:rowOff>166792</xdr:rowOff>
    </xdr:to>
    <xdr:pic>
      <xdr:nvPicPr>
        <xdr:cNvPr id="851" name="Kép 850">
          <a:extLst>
            <a:ext uri="{FF2B5EF4-FFF2-40B4-BE49-F238E27FC236}">
              <a16:creationId xmlns:a16="http://schemas.microsoft.com/office/drawing/2014/main" id="{40A28A6C-CC8E-4022-B352-B866ADD06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335843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1191</xdr:row>
      <xdr:rowOff>69288</xdr:rowOff>
    </xdr:from>
    <xdr:ext cx="640458" cy="640930"/>
    <xdr:pic>
      <xdr:nvPicPr>
        <xdr:cNvPr id="852" name="Kép 851">
          <a:extLst>
            <a:ext uri="{FF2B5EF4-FFF2-40B4-BE49-F238E27FC236}">
              <a16:creationId xmlns:a16="http://schemas.microsoft.com/office/drawing/2014/main" id="{0DB10D71-979D-44DD-9DB2-8CAEEC19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238736155"/>
          <a:ext cx="640458" cy="64093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1204</xdr:row>
      <xdr:rowOff>94487</xdr:rowOff>
    </xdr:from>
    <xdr:ext cx="609601" cy="609601"/>
    <xdr:pic>
      <xdr:nvPicPr>
        <xdr:cNvPr id="853" name="Kép 852">
          <a:extLst>
            <a:ext uri="{FF2B5EF4-FFF2-40B4-BE49-F238E27FC236}">
              <a16:creationId xmlns:a16="http://schemas.microsoft.com/office/drawing/2014/main" id="{83B200DB-DFA4-4460-9ACA-59F3AD102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38761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1204</xdr:row>
      <xdr:rowOff>31325</xdr:rowOff>
    </xdr:from>
    <xdr:to>
      <xdr:col>6</xdr:col>
      <xdr:colOff>854287</xdr:colOff>
      <xdr:row>1207</xdr:row>
      <xdr:rowOff>166792</xdr:rowOff>
    </xdr:to>
    <xdr:pic>
      <xdr:nvPicPr>
        <xdr:cNvPr id="854" name="Kép 853">
          <a:extLst>
            <a:ext uri="{FF2B5EF4-FFF2-40B4-BE49-F238E27FC236}">
              <a16:creationId xmlns:a16="http://schemas.microsoft.com/office/drawing/2014/main" id="{301643E7-194F-4FC9-8DCB-3AB41F487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386981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1217</xdr:row>
      <xdr:rowOff>94487</xdr:rowOff>
    </xdr:from>
    <xdr:ext cx="609601" cy="609601"/>
    <xdr:pic>
      <xdr:nvPicPr>
        <xdr:cNvPr id="856" name="Kép 855">
          <a:extLst>
            <a:ext uri="{FF2B5EF4-FFF2-40B4-BE49-F238E27FC236}">
              <a16:creationId xmlns:a16="http://schemas.microsoft.com/office/drawing/2014/main" id="{0385D4D3-8FB8-4CA4-B0E4-CCD0870D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38761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1217</xdr:row>
      <xdr:rowOff>31325</xdr:rowOff>
    </xdr:from>
    <xdr:to>
      <xdr:col>6</xdr:col>
      <xdr:colOff>854287</xdr:colOff>
      <xdr:row>1220</xdr:row>
      <xdr:rowOff>166792</xdr:rowOff>
    </xdr:to>
    <xdr:pic>
      <xdr:nvPicPr>
        <xdr:cNvPr id="857" name="Kép 856">
          <a:extLst>
            <a:ext uri="{FF2B5EF4-FFF2-40B4-BE49-F238E27FC236}">
              <a16:creationId xmlns:a16="http://schemas.microsoft.com/office/drawing/2014/main" id="{D96A9757-C8E3-4ED4-8688-71B67E1A6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386981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1217</xdr:row>
      <xdr:rowOff>69288</xdr:rowOff>
    </xdr:from>
    <xdr:ext cx="640458" cy="640930"/>
    <xdr:pic>
      <xdr:nvPicPr>
        <xdr:cNvPr id="858" name="Kép 857">
          <a:extLst>
            <a:ext uri="{FF2B5EF4-FFF2-40B4-BE49-F238E27FC236}">
              <a16:creationId xmlns:a16="http://schemas.microsoft.com/office/drawing/2014/main" id="{A9A8FB9F-F6AE-481C-86C5-53B044D91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238736155"/>
          <a:ext cx="640458" cy="64093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1230</xdr:row>
      <xdr:rowOff>94487</xdr:rowOff>
    </xdr:from>
    <xdr:ext cx="609601" cy="609601"/>
    <xdr:pic>
      <xdr:nvPicPr>
        <xdr:cNvPr id="859" name="Kép 858">
          <a:extLst>
            <a:ext uri="{FF2B5EF4-FFF2-40B4-BE49-F238E27FC236}">
              <a16:creationId xmlns:a16="http://schemas.microsoft.com/office/drawing/2014/main" id="{B6B60A2B-83B2-4BF0-9BE0-A51B6348B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413182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1230</xdr:row>
      <xdr:rowOff>31325</xdr:rowOff>
    </xdr:from>
    <xdr:to>
      <xdr:col>6</xdr:col>
      <xdr:colOff>854287</xdr:colOff>
      <xdr:row>1233</xdr:row>
      <xdr:rowOff>166792</xdr:rowOff>
    </xdr:to>
    <xdr:pic>
      <xdr:nvPicPr>
        <xdr:cNvPr id="860" name="Kép 859">
          <a:extLst>
            <a:ext uri="{FF2B5EF4-FFF2-40B4-BE49-F238E27FC236}">
              <a16:creationId xmlns:a16="http://schemas.microsoft.com/office/drawing/2014/main" id="{2B5BC9E6-DDF4-4EE5-855A-97B1103E5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412551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1243</xdr:row>
      <xdr:rowOff>94487</xdr:rowOff>
    </xdr:from>
    <xdr:ext cx="609601" cy="609601"/>
    <xdr:pic>
      <xdr:nvPicPr>
        <xdr:cNvPr id="861" name="Kép 860">
          <a:extLst>
            <a:ext uri="{FF2B5EF4-FFF2-40B4-BE49-F238E27FC236}">
              <a16:creationId xmlns:a16="http://schemas.microsoft.com/office/drawing/2014/main" id="{2200AAA3-C0EF-4E09-88B3-F2BF11AFA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362044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1243</xdr:row>
      <xdr:rowOff>31325</xdr:rowOff>
    </xdr:from>
    <xdr:to>
      <xdr:col>6</xdr:col>
      <xdr:colOff>854287</xdr:colOff>
      <xdr:row>1246</xdr:row>
      <xdr:rowOff>166792</xdr:rowOff>
    </xdr:to>
    <xdr:pic>
      <xdr:nvPicPr>
        <xdr:cNvPr id="862" name="Kép 861">
          <a:extLst>
            <a:ext uri="{FF2B5EF4-FFF2-40B4-BE49-F238E27FC236}">
              <a16:creationId xmlns:a16="http://schemas.microsoft.com/office/drawing/2014/main" id="{B34D0F0D-B919-4501-99A4-F9672B0C0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361412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1243</xdr:row>
      <xdr:rowOff>69288</xdr:rowOff>
    </xdr:from>
    <xdr:ext cx="640458" cy="640930"/>
    <xdr:pic>
      <xdr:nvPicPr>
        <xdr:cNvPr id="863" name="Kép 862">
          <a:extLst>
            <a:ext uri="{FF2B5EF4-FFF2-40B4-BE49-F238E27FC236}">
              <a16:creationId xmlns:a16="http://schemas.microsoft.com/office/drawing/2014/main" id="{C525E064-13F6-4804-A984-F960DD018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248963888"/>
          <a:ext cx="640458" cy="64093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1256</xdr:row>
      <xdr:rowOff>94487</xdr:rowOff>
    </xdr:from>
    <xdr:ext cx="609601" cy="609601"/>
    <xdr:pic>
      <xdr:nvPicPr>
        <xdr:cNvPr id="864" name="Kép 863">
          <a:extLst>
            <a:ext uri="{FF2B5EF4-FFF2-40B4-BE49-F238E27FC236}">
              <a16:creationId xmlns:a16="http://schemas.microsoft.com/office/drawing/2014/main" id="{1636FFBA-0D1E-4CA8-91F8-DE17484C8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489806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1256</xdr:row>
      <xdr:rowOff>31325</xdr:rowOff>
    </xdr:from>
    <xdr:to>
      <xdr:col>6</xdr:col>
      <xdr:colOff>854287</xdr:colOff>
      <xdr:row>1259</xdr:row>
      <xdr:rowOff>166792</xdr:rowOff>
    </xdr:to>
    <xdr:pic>
      <xdr:nvPicPr>
        <xdr:cNvPr id="865" name="Kép 864">
          <a:extLst>
            <a:ext uri="{FF2B5EF4-FFF2-40B4-BE49-F238E27FC236}">
              <a16:creationId xmlns:a16="http://schemas.microsoft.com/office/drawing/2014/main" id="{04A5FBCD-98A5-4963-97E8-822BAE33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489174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1256</xdr:row>
      <xdr:rowOff>69759</xdr:rowOff>
    </xdr:from>
    <xdr:ext cx="640458" cy="639987"/>
    <xdr:pic>
      <xdr:nvPicPr>
        <xdr:cNvPr id="866" name="Kép 865">
          <a:extLst>
            <a:ext uri="{FF2B5EF4-FFF2-40B4-BE49-F238E27FC236}">
              <a16:creationId xmlns:a16="http://schemas.microsoft.com/office/drawing/2014/main" id="{17CBA7E0-45BD-4211-9DBC-ABBA37690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251512826"/>
          <a:ext cx="640458" cy="639987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1269</xdr:row>
      <xdr:rowOff>94487</xdr:rowOff>
    </xdr:from>
    <xdr:ext cx="609601" cy="609601"/>
    <xdr:pic>
      <xdr:nvPicPr>
        <xdr:cNvPr id="867" name="Kép 866">
          <a:extLst>
            <a:ext uri="{FF2B5EF4-FFF2-40B4-BE49-F238E27FC236}">
              <a16:creationId xmlns:a16="http://schemas.microsoft.com/office/drawing/2014/main" id="{C68B00E6-9EB7-4DF4-AE83-BB0AC1C0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515290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1269</xdr:row>
      <xdr:rowOff>31325</xdr:rowOff>
    </xdr:from>
    <xdr:to>
      <xdr:col>6</xdr:col>
      <xdr:colOff>854287</xdr:colOff>
      <xdr:row>1272</xdr:row>
      <xdr:rowOff>166792</xdr:rowOff>
    </xdr:to>
    <xdr:pic>
      <xdr:nvPicPr>
        <xdr:cNvPr id="868" name="Kép 867">
          <a:extLst>
            <a:ext uri="{FF2B5EF4-FFF2-40B4-BE49-F238E27FC236}">
              <a16:creationId xmlns:a16="http://schemas.microsoft.com/office/drawing/2014/main" id="{6CE00B06-8674-4C79-A96C-2DCAE9506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514659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1282</xdr:row>
      <xdr:rowOff>94487</xdr:rowOff>
    </xdr:from>
    <xdr:ext cx="609601" cy="609601"/>
    <xdr:pic>
      <xdr:nvPicPr>
        <xdr:cNvPr id="870" name="Kép 869">
          <a:extLst>
            <a:ext uri="{FF2B5EF4-FFF2-40B4-BE49-F238E27FC236}">
              <a16:creationId xmlns:a16="http://schemas.microsoft.com/office/drawing/2014/main" id="{F61F818C-2896-4301-8718-05ED1BB4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54086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1282</xdr:row>
      <xdr:rowOff>31325</xdr:rowOff>
    </xdr:from>
    <xdr:to>
      <xdr:col>6</xdr:col>
      <xdr:colOff>854287</xdr:colOff>
      <xdr:row>1285</xdr:row>
      <xdr:rowOff>166792</xdr:rowOff>
    </xdr:to>
    <xdr:pic>
      <xdr:nvPicPr>
        <xdr:cNvPr id="871" name="Kép 870">
          <a:extLst>
            <a:ext uri="{FF2B5EF4-FFF2-40B4-BE49-F238E27FC236}">
              <a16:creationId xmlns:a16="http://schemas.microsoft.com/office/drawing/2014/main" id="{B1586560-4319-4B3D-89C6-8AC05DA31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540228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1295</xdr:row>
      <xdr:rowOff>94487</xdr:rowOff>
    </xdr:from>
    <xdr:ext cx="609601" cy="609601"/>
    <xdr:pic>
      <xdr:nvPicPr>
        <xdr:cNvPr id="872" name="Kép 871">
          <a:extLst>
            <a:ext uri="{FF2B5EF4-FFF2-40B4-BE49-F238E27FC236}">
              <a16:creationId xmlns:a16="http://schemas.microsoft.com/office/drawing/2014/main" id="{282EF52B-77CA-440A-8733-B4C7312AA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56642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1295</xdr:row>
      <xdr:rowOff>31325</xdr:rowOff>
    </xdr:from>
    <xdr:to>
      <xdr:col>6</xdr:col>
      <xdr:colOff>854287</xdr:colOff>
      <xdr:row>1298</xdr:row>
      <xdr:rowOff>166792</xdr:rowOff>
    </xdr:to>
    <xdr:pic>
      <xdr:nvPicPr>
        <xdr:cNvPr id="873" name="Kép 872">
          <a:extLst>
            <a:ext uri="{FF2B5EF4-FFF2-40B4-BE49-F238E27FC236}">
              <a16:creationId xmlns:a16="http://schemas.microsoft.com/office/drawing/2014/main" id="{11F8DCD9-52D8-48FD-BBC3-ED8DCBCC8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56579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1328</xdr:row>
      <xdr:rowOff>94487</xdr:rowOff>
    </xdr:from>
    <xdr:ext cx="609601" cy="609601"/>
    <xdr:pic>
      <xdr:nvPicPr>
        <xdr:cNvPr id="874" name="Kép 873">
          <a:extLst>
            <a:ext uri="{FF2B5EF4-FFF2-40B4-BE49-F238E27FC236}">
              <a16:creationId xmlns:a16="http://schemas.microsoft.com/office/drawing/2014/main" id="{3C11648F-0768-4342-B708-0690E0C20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46432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1328</xdr:row>
      <xdr:rowOff>31325</xdr:rowOff>
    </xdr:from>
    <xdr:to>
      <xdr:col>6</xdr:col>
      <xdr:colOff>854287</xdr:colOff>
      <xdr:row>1331</xdr:row>
      <xdr:rowOff>166792</xdr:rowOff>
    </xdr:to>
    <xdr:pic>
      <xdr:nvPicPr>
        <xdr:cNvPr id="875" name="Kép 874">
          <a:extLst>
            <a:ext uri="{FF2B5EF4-FFF2-40B4-BE49-F238E27FC236}">
              <a16:creationId xmlns:a16="http://schemas.microsoft.com/office/drawing/2014/main" id="{EFED696C-F66C-4215-A853-78848F636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463689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1328</xdr:row>
      <xdr:rowOff>69759</xdr:rowOff>
    </xdr:from>
    <xdr:ext cx="640458" cy="639987"/>
    <xdr:pic>
      <xdr:nvPicPr>
        <xdr:cNvPr id="876" name="Kép 875">
          <a:extLst>
            <a:ext uri="{FF2B5EF4-FFF2-40B4-BE49-F238E27FC236}">
              <a16:creationId xmlns:a16="http://schemas.microsoft.com/office/drawing/2014/main" id="{EBAA463E-FF1B-4D0C-8341-9AB2D30EF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251504359"/>
          <a:ext cx="640458" cy="639987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1341</xdr:row>
      <xdr:rowOff>94487</xdr:rowOff>
    </xdr:from>
    <xdr:ext cx="609601" cy="609601"/>
    <xdr:pic>
      <xdr:nvPicPr>
        <xdr:cNvPr id="877" name="Kép 876">
          <a:extLst>
            <a:ext uri="{FF2B5EF4-FFF2-40B4-BE49-F238E27FC236}">
              <a16:creationId xmlns:a16="http://schemas.microsoft.com/office/drawing/2014/main" id="{EB95BC9A-8BF0-4E84-B036-6327899B4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59199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1341</xdr:row>
      <xdr:rowOff>31325</xdr:rowOff>
    </xdr:from>
    <xdr:to>
      <xdr:col>6</xdr:col>
      <xdr:colOff>854287</xdr:colOff>
      <xdr:row>1344</xdr:row>
      <xdr:rowOff>166792</xdr:rowOff>
    </xdr:to>
    <xdr:pic>
      <xdr:nvPicPr>
        <xdr:cNvPr id="878" name="Kép 877">
          <a:extLst>
            <a:ext uri="{FF2B5EF4-FFF2-40B4-BE49-F238E27FC236}">
              <a16:creationId xmlns:a16="http://schemas.microsoft.com/office/drawing/2014/main" id="{1C456FF7-CA81-458F-B5A7-8E72E1DD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591367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188801</xdr:colOff>
      <xdr:row>1341</xdr:row>
      <xdr:rowOff>69759</xdr:rowOff>
    </xdr:from>
    <xdr:ext cx="639516" cy="639987"/>
    <xdr:pic>
      <xdr:nvPicPr>
        <xdr:cNvPr id="879" name="Kép 878">
          <a:extLst>
            <a:ext uri="{FF2B5EF4-FFF2-40B4-BE49-F238E27FC236}">
              <a16:creationId xmlns:a16="http://schemas.microsoft.com/office/drawing/2014/main" id="{DE354B9F-48CD-42C7-AFDA-87CA873A9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934" y="267811159"/>
          <a:ext cx="639516" cy="639987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1374</xdr:row>
      <xdr:rowOff>94487</xdr:rowOff>
    </xdr:from>
    <xdr:ext cx="609601" cy="609601"/>
    <xdr:pic>
      <xdr:nvPicPr>
        <xdr:cNvPr id="880" name="Kép 879">
          <a:extLst>
            <a:ext uri="{FF2B5EF4-FFF2-40B4-BE49-F238E27FC236}">
              <a16:creationId xmlns:a16="http://schemas.microsoft.com/office/drawing/2014/main" id="{F3EBF19F-A200-4CBA-A7C2-179E5210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73906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1374</xdr:row>
      <xdr:rowOff>31325</xdr:rowOff>
    </xdr:from>
    <xdr:to>
      <xdr:col>6</xdr:col>
      <xdr:colOff>854287</xdr:colOff>
      <xdr:row>1377</xdr:row>
      <xdr:rowOff>166792</xdr:rowOff>
    </xdr:to>
    <xdr:pic>
      <xdr:nvPicPr>
        <xdr:cNvPr id="881" name="Kép 880">
          <a:extLst>
            <a:ext uri="{FF2B5EF4-FFF2-40B4-BE49-F238E27FC236}">
              <a16:creationId xmlns:a16="http://schemas.microsoft.com/office/drawing/2014/main" id="{58431EEE-0170-4B40-B9DF-1F57D3734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1811841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1374</xdr:row>
      <xdr:rowOff>68817</xdr:rowOff>
    </xdr:from>
    <xdr:ext cx="642344" cy="641873"/>
    <xdr:pic>
      <xdr:nvPicPr>
        <xdr:cNvPr id="882" name="Kép 881">
          <a:extLst>
            <a:ext uri="{FF2B5EF4-FFF2-40B4-BE49-F238E27FC236}">
              <a16:creationId xmlns:a16="http://schemas.microsoft.com/office/drawing/2014/main" id="{34A690A6-980C-47D3-848D-0F3D4C37D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273880817"/>
          <a:ext cx="642344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1396</xdr:row>
      <xdr:rowOff>94487</xdr:rowOff>
    </xdr:from>
    <xdr:ext cx="609601" cy="609601"/>
    <xdr:pic>
      <xdr:nvPicPr>
        <xdr:cNvPr id="883" name="Kép 882">
          <a:extLst>
            <a:ext uri="{FF2B5EF4-FFF2-40B4-BE49-F238E27FC236}">
              <a16:creationId xmlns:a16="http://schemas.microsoft.com/office/drawing/2014/main" id="{91BD0400-335B-4FAA-B6DB-8D899AC5C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73898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1396</xdr:row>
      <xdr:rowOff>31325</xdr:rowOff>
    </xdr:from>
    <xdr:to>
      <xdr:col>6</xdr:col>
      <xdr:colOff>854287</xdr:colOff>
      <xdr:row>1399</xdr:row>
      <xdr:rowOff>166792</xdr:rowOff>
    </xdr:to>
    <xdr:pic>
      <xdr:nvPicPr>
        <xdr:cNvPr id="884" name="Kép 883">
          <a:extLst>
            <a:ext uri="{FF2B5EF4-FFF2-40B4-BE49-F238E27FC236}">
              <a16:creationId xmlns:a16="http://schemas.microsoft.com/office/drawing/2014/main" id="{0C9827AA-B162-4E62-A935-2872E080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738348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1396</xdr:row>
      <xdr:rowOff>68817</xdr:rowOff>
    </xdr:from>
    <xdr:ext cx="642344" cy="641873"/>
    <xdr:pic>
      <xdr:nvPicPr>
        <xdr:cNvPr id="885" name="Kép 884">
          <a:extLst>
            <a:ext uri="{FF2B5EF4-FFF2-40B4-BE49-F238E27FC236}">
              <a16:creationId xmlns:a16="http://schemas.microsoft.com/office/drawing/2014/main" id="{A1DB8837-006D-4457-81EB-EF58B2A67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273872350"/>
          <a:ext cx="642344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1409</xdr:row>
      <xdr:rowOff>94487</xdr:rowOff>
    </xdr:from>
    <xdr:ext cx="609601" cy="609601"/>
    <xdr:pic>
      <xdr:nvPicPr>
        <xdr:cNvPr id="886" name="Kép 885">
          <a:extLst>
            <a:ext uri="{FF2B5EF4-FFF2-40B4-BE49-F238E27FC236}">
              <a16:creationId xmlns:a16="http://schemas.microsoft.com/office/drawing/2014/main" id="{B9F9218E-5276-4070-A1D3-74FC3D56A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782075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1409</xdr:row>
      <xdr:rowOff>31325</xdr:rowOff>
    </xdr:from>
    <xdr:to>
      <xdr:col>6</xdr:col>
      <xdr:colOff>854287</xdr:colOff>
      <xdr:row>1412</xdr:row>
      <xdr:rowOff>166792</xdr:rowOff>
    </xdr:to>
    <xdr:pic>
      <xdr:nvPicPr>
        <xdr:cNvPr id="887" name="Kép 886">
          <a:extLst>
            <a:ext uri="{FF2B5EF4-FFF2-40B4-BE49-F238E27FC236}">
              <a16:creationId xmlns:a16="http://schemas.microsoft.com/office/drawing/2014/main" id="{F8035B4D-7C2D-4122-94C9-2C05D6B99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781443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187388</xdr:colOff>
      <xdr:row>1409</xdr:row>
      <xdr:rowOff>68817</xdr:rowOff>
    </xdr:from>
    <xdr:ext cx="642344" cy="641873"/>
    <xdr:pic>
      <xdr:nvPicPr>
        <xdr:cNvPr id="888" name="Kép 887">
          <a:extLst>
            <a:ext uri="{FF2B5EF4-FFF2-40B4-BE49-F238E27FC236}">
              <a16:creationId xmlns:a16="http://schemas.microsoft.com/office/drawing/2014/main" id="{D37DD6FB-09AB-491A-B6CA-523D3AD0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521" y="278181884"/>
          <a:ext cx="642344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1422</xdr:row>
      <xdr:rowOff>94487</xdr:rowOff>
    </xdr:from>
    <xdr:ext cx="609601" cy="609601"/>
    <xdr:pic>
      <xdr:nvPicPr>
        <xdr:cNvPr id="889" name="Kép 888">
          <a:extLst>
            <a:ext uri="{FF2B5EF4-FFF2-40B4-BE49-F238E27FC236}">
              <a16:creationId xmlns:a16="http://schemas.microsoft.com/office/drawing/2014/main" id="{215E0389-4049-4035-871F-FE423CF8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80756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1422</xdr:row>
      <xdr:rowOff>31325</xdr:rowOff>
    </xdr:from>
    <xdr:to>
      <xdr:col>6</xdr:col>
      <xdr:colOff>854287</xdr:colOff>
      <xdr:row>1425</xdr:row>
      <xdr:rowOff>166792</xdr:rowOff>
    </xdr:to>
    <xdr:pic>
      <xdr:nvPicPr>
        <xdr:cNvPr id="890" name="Kép 889">
          <a:extLst>
            <a:ext uri="{FF2B5EF4-FFF2-40B4-BE49-F238E27FC236}">
              <a16:creationId xmlns:a16="http://schemas.microsoft.com/office/drawing/2014/main" id="{FAD9F1D0-A05B-4712-A601-E5D711ED6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806928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1422</xdr:row>
      <xdr:rowOff>68817</xdr:rowOff>
    </xdr:from>
    <xdr:ext cx="641401" cy="641873"/>
    <xdr:pic>
      <xdr:nvPicPr>
        <xdr:cNvPr id="891" name="Kép 890">
          <a:extLst>
            <a:ext uri="{FF2B5EF4-FFF2-40B4-BE49-F238E27FC236}">
              <a16:creationId xmlns:a16="http://schemas.microsoft.com/office/drawing/2014/main" id="{AAAEA562-2BB3-4B8C-9739-B41049CD4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283287284"/>
          <a:ext cx="641401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1435</xdr:row>
      <xdr:rowOff>94487</xdr:rowOff>
    </xdr:from>
    <xdr:ext cx="609601" cy="609601"/>
    <xdr:pic>
      <xdr:nvPicPr>
        <xdr:cNvPr id="892" name="Kép 891">
          <a:extLst>
            <a:ext uri="{FF2B5EF4-FFF2-40B4-BE49-F238E27FC236}">
              <a16:creationId xmlns:a16="http://schemas.microsoft.com/office/drawing/2014/main" id="{9AE306AF-B030-4745-971A-0EDBA3508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83304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1435</xdr:row>
      <xdr:rowOff>31325</xdr:rowOff>
    </xdr:from>
    <xdr:to>
      <xdr:col>6</xdr:col>
      <xdr:colOff>854287</xdr:colOff>
      <xdr:row>1438</xdr:row>
      <xdr:rowOff>166792</xdr:rowOff>
    </xdr:to>
    <xdr:pic>
      <xdr:nvPicPr>
        <xdr:cNvPr id="893" name="Kép 892">
          <a:extLst>
            <a:ext uri="{FF2B5EF4-FFF2-40B4-BE49-F238E27FC236}">
              <a16:creationId xmlns:a16="http://schemas.microsoft.com/office/drawing/2014/main" id="{E52ABBC3-F73F-49A3-837B-F7A140EF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832413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1435</xdr:row>
      <xdr:rowOff>68817</xdr:rowOff>
    </xdr:from>
    <xdr:ext cx="641401" cy="641873"/>
    <xdr:pic>
      <xdr:nvPicPr>
        <xdr:cNvPr id="894" name="Kép 893">
          <a:extLst>
            <a:ext uri="{FF2B5EF4-FFF2-40B4-BE49-F238E27FC236}">
              <a16:creationId xmlns:a16="http://schemas.microsoft.com/office/drawing/2014/main" id="{A145E646-D738-441A-B7D4-A1F3A120D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283278817"/>
          <a:ext cx="641401" cy="64187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1448</xdr:row>
      <xdr:rowOff>94487</xdr:rowOff>
    </xdr:from>
    <xdr:ext cx="609601" cy="609601"/>
    <xdr:pic>
      <xdr:nvPicPr>
        <xdr:cNvPr id="596" name="Kép 595">
          <a:extLst>
            <a:ext uri="{FF2B5EF4-FFF2-40B4-BE49-F238E27FC236}">
              <a16:creationId xmlns:a16="http://schemas.microsoft.com/office/drawing/2014/main" id="{A349EB38-A6CC-4F92-893D-82242FE15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85852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1448</xdr:row>
      <xdr:rowOff>31325</xdr:rowOff>
    </xdr:from>
    <xdr:to>
      <xdr:col>6</xdr:col>
      <xdr:colOff>854287</xdr:colOff>
      <xdr:row>1451</xdr:row>
      <xdr:rowOff>166792</xdr:rowOff>
    </xdr:to>
    <xdr:pic>
      <xdr:nvPicPr>
        <xdr:cNvPr id="600" name="Kép 599">
          <a:extLst>
            <a:ext uri="{FF2B5EF4-FFF2-40B4-BE49-F238E27FC236}">
              <a16:creationId xmlns:a16="http://schemas.microsoft.com/office/drawing/2014/main" id="{2C3C4AC7-FD53-498B-9AEF-E879150E6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857897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1448</xdr:row>
      <xdr:rowOff>69288</xdr:rowOff>
    </xdr:from>
    <xdr:ext cx="641401" cy="640930"/>
    <xdr:pic>
      <xdr:nvPicPr>
        <xdr:cNvPr id="602" name="Kép 601">
          <a:extLst>
            <a:ext uri="{FF2B5EF4-FFF2-40B4-BE49-F238E27FC236}">
              <a16:creationId xmlns:a16="http://schemas.microsoft.com/office/drawing/2014/main" id="{4B29CECA-E4E1-4354-B918-87206F3FF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288384688"/>
          <a:ext cx="641401" cy="64093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1461</xdr:row>
      <xdr:rowOff>94487</xdr:rowOff>
    </xdr:from>
    <xdr:ext cx="609601" cy="609601"/>
    <xdr:pic>
      <xdr:nvPicPr>
        <xdr:cNvPr id="606" name="Kép 605">
          <a:extLst>
            <a:ext uri="{FF2B5EF4-FFF2-40B4-BE49-F238E27FC236}">
              <a16:creationId xmlns:a16="http://schemas.microsoft.com/office/drawing/2014/main" id="{1D83BE43-A885-4F54-9444-D62DCB24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884014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1461</xdr:row>
      <xdr:rowOff>31325</xdr:rowOff>
    </xdr:from>
    <xdr:to>
      <xdr:col>6</xdr:col>
      <xdr:colOff>854287</xdr:colOff>
      <xdr:row>1464</xdr:row>
      <xdr:rowOff>166792</xdr:rowOff>
    </xdr:to>
    <xdr:pic>
      <xdr:nvPicPr>
        <xdr:cNvPr id="616" name="Kép 615">
          <a:extLst>
            <a:ext uri="{FF2B5EF4-FFF2-40B4-BE49-F238E27FC236}">
              <a16:creationId xmlns:a16="http://schemas.microsoft.com/office/drawing/2014/main" id="{D32AB133-E7D5-4849-BC83-0398BFB3D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883382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1461</xdr:row>
      <xdr:rowOff>69288</xdr:rowOff>
    </xdr:from>
    <xdr:ext cx="641401" cy="640930"/>
    <xdr:pic>
      <xdr:nvPicPr>
        <xdr:cNvPr id="617" name="Kép 616">
          <a:extLst>
            <a:ext uri="{FF2B5EF4-FFF2-40B4-BE49-F238E27FC236}">
              <a16:creationId xmlns:a16="http://schemas.microsoft.com/office/drawing/2014/main" id="{2ADCF25E-4702-4087-85E4-6449FB5A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288376221"/>
          <a:ext cx="641401" cy="64093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1474</xdr:row>
      <xdr:rowOff>94487</xdr:rowOff>
    </xdr:from>
    <xdr:ext cx="609601" cy="609601"/>
    <xdr:pic>
      <xdr:nvPicPr>
        <xdr:cNvPr id="619" name="Kép 618">
          <a:extLst>
            <a:ext uri="{FF2B5EF4-FFF2-40B4-BE49-F238E27FC236}">
              <a16:creationId xmlns:a16="http://schemas.microsoft.com/office/drawing/2014/main" id="{6773EF36-F86C-4363-AAC5-D2DBA3769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90949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1474</xdr:row>
      <xdr:rowOff>31325</xdr:rowOff>
    </xdr:from>
    <xdr:to>
      <xdr:col>6</xdr:col>
      <xdr:colOff>854287</xdr:colOff>
      <xdr:row>1477</xdr:row>
      <xdr:rowOff>166792</xdr:rowOff>
    </xdr:to>
    <xdr:pic>
      <xdr:nvPicPr>
        <xdr:cNvPr id="620" name="Kép 619">
          <a:extLst>
            <a:ext uri="{FF2B5EF4-FFF2-40B4-BE49-F238E27FC236}">
              <a16:creationId xmlns:a16="http://schemas.microsoft.com/office/drawing/2014/main" id="{8A694098-08E5-4CF4-BFAA-C4C4767A6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908867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1487</xdr:row>
      <xdr:rowOff>94487</xdr:rowOff>
    </xdr:from>
    <xdr:ext cx="609601" cy="609601"/>
    <xdr:pic>
      <xdr:nvPicPr>
        <xdr:cNvPr id="622" name="Kép 621">
          <a:extLst>
            <a:ext uri="{FF2B5EF4-FFF2-40B4-BE49-F238E27FC236}">
              <a16:creationId xmlns:a16="http://schemas.microsoft.com/office/drawing/2014/main" id="{6713549A-2A42-4078-A13F-FDA4D5C5C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93506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1487</xdr:row>
      <xdr:rowOff>31325</xdr:rowOff>
    </xdr:from>
    <xdr:to>
      <xdr:col>6</xdr:col>
      <xdr:colOff>854287</xdr:colOff>
      <xdr:row>1490</xdr:row>
      <xdr:rowOff>166792</xdr:rowOff>
    </xdr:to>
    <xdr:pic>
      <xdr:nvPicPr>
        <xdr:cNvPr id="626" name="Kép 625">
          <a:extLst>
            <a:ext uri="{FF2B5EF4-FFF2-40B4-BE49-F238E27FC236}">
              <a16:creationId xmlns:a16="http://schemas.microsoft.com/office/drawing/2014/main" id="{561A4198-3978-4D15-AA95-05FD7D16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934436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1500</xdr:row>
      <xdr:rowOff>94487</xdr:rowOff>
    </xdr:from>
    <xdr:ext cx="609601" cy="609601"/>
    <xdr:pic>
      <xdr:nvPicPr>
        <xdr:cNvPr id="621" name="Kép 620">
          <a:extLst>
            <a:ext uri="{FF2B5EF4-FFF2-40B4-BE49-F238E27FC236}">
              <a16:creationId xmlns:a16="http://schemas.microsoft.com/office/drawing/2014/main" id="{0F9ED12D-75D8-4CE4-9A35-10A5C6C13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96063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1500</xdr:row>
      <xdr:rowOff>31325</xdr:rowOff>
    </xdr:from>
    <xdr:to>
      <xdr:col>6</xdr:col>
      <xdr:colOff>854287</xdr:colOff>
      <xdr:row>1503</xdr:row>
      <xdr:rowOff>166792</xdr:rowOff>
    </xdr:to>
    <xdr:pic>
      <xdr:nvPicPr>
        <xdr:cNvPr id="627" name="Kép 626">
          <a:extLst>
            <a:ext uri="{FF2B5EF4-FFF2-40B4-BE49-F238E27FC236}">
              <a16:creationId xmlns:a16="http://schemas.microsoft.com/office/drawing/2014/main" id="{587B212D-977C-4A87-8A5A-05A932EF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96000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1513</xdr:row>
      <xdr:rowOff>94487</xdr:rowOff>
    </xdr:from>
    <xdr:ext cx="609601" cy="609601"/>
    <xdr:pic>
      <xdr:nvPicPr>
        <xdr:cNvPr id="628" name="Kép 627">
          <a:extLst>
            <a:ext uri="{FF2B5EF4-FFF2-40B4-BE49-F238E27FC236}">
              <a16:creationId xmlns:a16="http://schemas.microsoft.com/office/drawing/2014/main" id="{20711D08-CA96-4BC5-BAC8-6EE420D32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290949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1513</xdr:row>
      <xdr:rowOff>31325</xdr:rowOff>
    </xdr:from>
    <xdr:to>
      <xdr:col>6</xdr:col>
      <xdr:colOff>854287</xdr:colOff>
      <xdr:row>1516</xdr:row>
      <xdr:rowOff>166792</xdr:rowOff>
    </xdr:to>
    <xdr:pic>
      <xdr:nvPicPr>
        <xdr:cNvPr id="629" name="Kép 628">
          <a:extLst>
            <a:ext uri="{FF2B5EF4-FFF2-40B4-BE49-F238E27FC236}">
              <a16:creationId xmlns:a16="http://schemas.microsoft.com/office/drawing/2014/main" id="{BDCA52B1-BE7A-4983-B7EC-E64CAAD5B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908867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1513</xdr:row>
      <xdr:rowOff>69288</xdr:rowOff>
    </xdr:from>
    <xdr:ext cx="641400" cy="640930"/>
    <xdr:pic>
      <xdr:nvPicPr>
        <xdr:cNvPr id="630" name="Kép 629">
          <a:extLst>
            <a:ext uri="{FF2B5EF4-FFF2-40B4-BE49-F238E27FC236}">
              <a16:creationId xmlns:a16="http://schemas.microsoft.com/office/drawing/2014/main" id="{A6FC52F2-6ABF-4EE7-BD4E-579FC3F5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301152421"/>
          <a:ext cx="641400" cy="64093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1526</xdr:row>
      <xdr:rowOff>94487</xdr:rowOff>
    </xdr:from>
    <xdr:ext cx="609601" cy="609601"/>
    <xdr:pic>
      <xdr:nvPicPr>
        <xdr:cNvPr id="631" name="Kép 630">
          <a:extLst>
            <a:ext uri="{FF2B5EF4-FFF2-40B4-BE49-F238E27FC236}">
              <a16:creationId xmlns:a16="http://schemas.microsoft.com/office/drawing/2014/main" id="{7CA05B74-2705-4653-B2E5-8E40C402F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01169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1526</xdr:row>
      <xdr:rowOff>31325</xdr:rowOff>
    </xdr:from>
    <xdr:to>
      <xdr:col>6</xdr:col>
      <xdr:colOff>854287</xdr:colOff>
      <xdr:row>1529</xdr:row>
      <xdr:rowOff>166792</xdr:rowOff>
    </xdr:to>
    <xdr:pic>
      <xdr:nvPicPr>
        <xdr:cNvPr id="632" name="Kép 631">
          <a:extLst>
            <a:ext uri="{FF2B5EF4-FFF2-40B4-BE49-F238E27FC236}">
              <a16:creationId xmlns:a16="http://schemas.microsoft.com/office/drawing/2014/main" id="{C2BA9219-B98B-41C0-906E-0A0B4B052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011059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1526</xdr:row>
      <xdr:rowOff>69288</xdr:rowOff>
    </xdr:from>
    <xdr:ext cx="641400" cy="640929"/>
    <xdr:pic>
      <xdr:nvPicPr>
        <xdr:cNvPr id="633" name="Kép 632">
          <a:extLst>
            <a:ext uri="{FF2B5EF4-FFF2-40B4-BE49-F238E27FC236}">
              <a16:creationId xmlns:a16="http://schemas.microsoft.com/office/drawing/2014/main" id="{9CAE46F6-AAA3-4E33-9F63-90FE80AEE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303700888"/>
          <a:ext cx="641400" cy="640929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1539</xdr:row>
      <xdr:rowOff>94487</xdr:rowOff>
    </xdr:from>
    <xdr:ext cx="609601" cy="609601"/>
    <xdr:pic>
      <xdr:nvPicPr>
        <xdr:cNvPr id="634" name="Kép 633">
          <a:extLst>
            <a:ext uri="{FF2B5EF4-FFF2-40B4-BE49-F238E27FC236}">
              <a16:creationId xmlns:a16="http://schemas.microsoft.com/office/drawing/2014/main" id="{8B1A0FF6-A65A-4974-9A58-C6A8E07F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037176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1539</xdr:row>
      <xdr:rowOff>31325</xdr:rowOff>
    </xdr:from>
    <xdr:to>
      <xdr:col>6</xdr:col>
      <xdr:colOff>854287</xdr:colOff>
      <xdr:row>1542</xdr:row>
      <xdr:rowOff>166792</xdr:rowOff>
    </xdr:to>
    <xdr:pic>
      <xdr:nvPicPr>
        <xdr:cNvPr id="635" name="Kép 634">
          <a:extLst>
            <a:ext uri="{FF2B5EF4-FFF2-40B4-BE49-F238E27FC236}">
              <a16:creationId xmlns:a16="http://schemas.microsoft.com/office/drawing/2014/main" id="{C93834F9-601F-4F5D-ABFF-40B491025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036544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1539</xdr:row>
      <xdr:rowOff>69288</xdr:rowOff>
    </xdr:from>
    <xdr:ext cx="641400" cy="640929"/>
    <xdr:pic>
      <xdr:nvPicPr>
        <xdr:cNvPr id="636" name="Kép 635">
          <a:extLst>
            <a:ext uri="{FF2B5EF4-FFF2-40B4-BE49-F238E27FC236}">
              <a16:creationId xmlns:a16="http://schemas.microsoft.com/office/drawing/2014/main" id="{E9E30352-405D-4549-8003-DF8AF45E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303692421"/>
          <a:ext cx="641400" cy="640929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1552</xdr:row>
      <xdr:rowOff>94487</xdr:rowOff>
    </xdr:from>
    <xdr:ext cx="609601" cy="609601"/>
    <xdr:pic>
      <xdr:nvPicPr>
        <xdr:cNvPr id="637" name="Kép 636">
          <a:extLst>
            <a:ext uri="{FF2B5EF4-FFF2-40B4-BE49-F238E27FC236}">
              <a16:creationId xmlns:a16="http://schemas.microsoft.com/office/drawing/2014/main" id="{42FA9036-C66D-4E91-8DF9-312A4A2C0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08831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1552</xdr:row>
      <xdr:rowOff>31325</xdr:rowOff>
    </xdr:from>
    <xdr:to>
      <xdr:col>6</xdr:col>
      <xdr:colOff>854287</xdr:colOff>
      <xdr:row>1555</xdr:row>
      <xdr:rowOff>166792</xdr:rowOff>
    </xdr:to>
    <xdr:pic>
      <xdr:nvPicPr>
        <xdr:cNvPr id="647" name="Kép 646">
          <a:extLst>
            <a:ext uri="{FF2B5EF4-FFF2-40B4-BE49-F238E27FC236}">
              <a16:creationId xmlns:a16="http://schemas.microsoft.com/office/drawing/2014/main" id="{2EC1977C-9BFD-466F-8599-B42C2F6B6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2489174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1552</xdr:row>
      <xdr:rowOff>69759</xdr:rowOff>
    </xdr:from>
    <xdr:ext cx="640458" cy="639987"/>
    <xdr:pic>
      <xdr:nvPicPr>
        <xdr:cNvPr id="648" name="Kép 647">
          <a:extLst>
            <a:ext uri="{FF2B5EF4-FFF2-40B4-BE49-F238E27FC236}">
              <a16:creationId xmlns:a16="http://schemas.microsoft.com/office/drawing/2014/main" id="{D39ECAA9-41FE-48DE-BE5D-DDF0AB3B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308806759"/>
          <a:ext cx="640458" cy="639987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1565</xdr:row>
      <xdr:rowOff>94487</xdr:rowOff>
    </xdr:from>
    <xdr:ext cx="609601" cy="609601"/>
    <xdr:pic>
      <xdr:nvPicPr>
        <xdr:cNvPr id="649" name="Kép 648">
          <a:extLst>
            <a:ext uri="{FF2B5EF4-FFF2-40B4-BE49-F238E27FC236}">
              <a16:creationId xmlns:a16="http://schemas.microsoft.com/office/drawing/2014/main" id="{FCD3A774-6B41-4AEB-AB3B-B60E66D3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08823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1565</xdr:row>
      <xdr:rowOff>31325</xdr:rowOff>
    </xdr:from>
    <xdr:to>
      <xdr:col>6</xdr:col>
      <xdr:colOff>854287</xdr:colOff>
      <xdr:row>1568</xdr:row>
      <xdr:rowOff>166792</xdr:rowOff>
    </xdr:to>
    <xdr:pic>
      <xdr:nvPicPr>
        <xdr:cNvPr id="650" name="Kép 649">
          <a:extLst>
            <a:ext uri="{FF2B5EF4-FFF2-40B4-BE49-F238E27FC236}">
              <a16:creationId xmlns:a16="http://schemas.microsoft.com/office/drawing/2014/main" id="{7CB2EEC8-4B86-4F12-A4B6-7B4FA72D4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08759858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1565</xdr:row>
      <xdr:rowOff>69759</xdr:rowOff>
    </xdr:from>
    <xdr:ext cx="640458" cy="639987"/>
    <xdr:pic>
      <xdr:nvPicPr>
        <xdr:cNvPr id="651" name="Kép 650">
          <a:extLst>
            <a:ext uri="{FF2B5EF4-FFF2-40B4-BE49-F238E27FC236}">
              <a16:creationId xmlns:a16="http://schemas.microsoft.com/office/drawing/2014/main" id="{CF420E9C-A4FB-4425-A719-F430D68B7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308798292"/>
          <a:ext cx="640458" cy="639987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1578</xdr:row>
      <xdr:rowOff>94487</xdr:rowOff>
    </xdr:from>
    <xdr:ext cx="609601" cy="609601"/>
    <xdr:pic>
      <xdr:nvPicPr>
        <xdr:cNvPr id="653" name="Kép 652">
          <a:extLst>
            <a:ext uri="{FF2B5EF4-FFF2-40B4-BE49-F238E27FC236}">
              <a16:creationId xmlns:a16="http://schemas.microsoft.com/office/drawing/2014/main" id="{A73D4A51-5D48-423B-9C79-D829A008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11371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1578</xdr:row>
      <xdr:rowOff>31325</xdr:rowOff>
    </xdr:from>
    <xdr:to>
      <xdr:col>6</xdr:col>
      <xdr:colOff>854287</xdr:colOff>
      <xdr:row>1581</xdr:row>
      <xdr:rowOff>166792</xdr:rowOff>
    </xdr:to>
    <xdr:pic>
      <xdr:nvPicPr>
        <xdr:cNvPr id="764" name="Kép 763">
          <a:extLst>
            <a:ext uri="{FF2B5EF4-FFF2-40B4-BE49-F238E27FC236}">
              <a16:creationId xmlns:a16="http://schemas.microsoft.com/office/drawing/2014/main" id="{50BDDCA7-4F48-483B-B1BA-09D253EC6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113083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1578</xdr:row>
      <xdr:rowOff>69759</xdr:rowOff>
    </xdr:from>
    <xdr:ext cx="640457" cy="639987"/>
    <xdr:pic>
      <xdr:nvPicPr>
        <xdr:cNvPr id="765" name="Kép 764">
          <a:extLst>
            <a:ext uri="{FF2B5EF4-FFF2-40B4-BE49-F238E27FC236}">
              <a16:creationId xmlns:a16="http://schemas.microsoft.com/office/drawing/2014/main" id="{112FDCA6-103E-4ACF-99DF-0473D6F99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313903692"/>
          <a:ext cx="640457" cy="639987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1591</xdr:row>
      <xdr:rowOff>94487</xdr:rowOff>
    </xdr:from>
    <xdr:ext cx="609601" cy="609601"/>
    <xdr:pic>
      <xdr:nvPicPr>
        <xdr:cNvPr id="784" name="Kép 783">
          <a:extLst>
            <a:ext uri="{FF2B5EF4-FFF2-40B4-BE49-F238E27FC236}">
              <a16:creationId xmlns:a16="http://schemas.microsoft.com/office/drawing/2014/main" id="{E84C6DC8-D4EA-4F10-9C9C-C89850191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13919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1591</xdr:row>
      <xdr:rowOff>31325</xdr:rowOff>
    </xdr:from>
    <xdr:to>
      <xdr:col>6</xdr:col>
      <xdr:colOff>854287</xdr:colOff>
      <xdr:row>1594</xdr:row>
      <xdr:rowOff>166792</xdr:rowOff>
    </xdr:to>
    <xdr:pic>
      <xdr:nvPicPr>
        <xdr:cNvPr id="787" name="Kép 786">
          <a:extLst>
            <a:ext uri="{FF2B5EF4-FFF2-40B4-BE49-F238E27FC236}">
              <a16:creationId xmlns:a16="http://schemas.microsoft.com/office/drawing/2014/main" id="{869A58B9-60A2-44BD-B50A-91D02B38E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138567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1591</xdr:row>
      <xdr:rowOff>69759</xdr:rowOff>
    </xdr:from>
    <xdr:ext cx="640457" cy="639987"/>
    <xdr:pic>
      <xdr:nvPicPr>
        <xdr:cNvPr id="790" name="Kép 789">
          <a:extLst>
            <a:ext uri="{FF2B5EF4-FFF2-40B4-BE49-F238E27FC236}">
              <a16:creationId xmlns:a16="http://schemas.microsoft.com/office/drawing/2014/main" id="{8125C3FE-3E6F-4915-8B03-453CA033A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313895226"/>
          <a:ext cx="640457" cy="639987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1604</xdr:row>
      <xdr:rowOff>94487</xdr:rowOff>
    </xdr:from>
    <xdr:ext cx="609601" cy="609601"/>
    <xdr:pic>
      <xdr:nvPicPr>
        <xdr:cNvPr id="791" name="Kép 790">
          <a:extLst>
            <a:ext uri="{FF2B5EF4-FFF2-40B4-BE49-F238E27FC236}">
              <a16:creationId xmlns:a16="http://schemas.microsoft.com/office/drawing/2014/main" id="{B38CBB99-2043-4136-BA8D-76FA5C2C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08823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1604</xdr:row>
      <xdr:rowOff>31325</xdr:rowOff>
    </xdr:from>
    <xdr:to>
      <xdr:col>6</xdr:col>
      <xdr:colOff>854287</xdr:colOff>
      <xdr:row>1607</xdr:row>
      <xdr:rowOff>166792</xdr:rowOff>
    </xdr:to>
    <xdr:pic>
      <xdr:nvPicPr>
        <xdr:cNvPr id="803" name="Kép 802">
          <a:extLst>
            <a:ext uri="{FF2B5EF4-FFF2-40B4-BE49-F238E27FC236}">
              <a16:creationId xmlns:a16="http://schemas.microsoft.com/office/drawing/2014/main" id="{9D8801AE-9958-4D5E-9E95-78C0DE5E7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087598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1644</xdr:row>
      <xdr:rowOff>94487</xdr:rowOff>
    </xdr:from>
    <xdr:ext cx="609601" cy="609601"/>
    <xdr:pic>
      <xdr:nvPicPr>
        <xdr:cNvPr id="818" name="Kép 817">
          <a:extLst>
            <a:ext uri="{FF2B5EF4-FFF2-40B4-BE49-F238E27FC236}">
              <a16:creationId xmlns:a16="http://schemas.microsoft.com/office/drawing/2014/main" id="{E658EB33-1D96-4147-A2DF-B4BE6DDD8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01169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1644</xdr:row>
      <xdr:rowOff>31325</xdr:rowOff>
    </xdr:from>
    <xdr:to>
      <xdr:col>6</xdr:col>
      <xdr:colOff>854287</xdr:colOff>
      <xdr:row>1647</xdr:row>
      <xdr:rowOff>166792</xdr:rowOff>
    </xdr:to>
    <xdr:pic>
      <xdr:nvPicPr>
        <xdr:cNvPr id="821" name="Kép 820">
          <a:extLst>
            <a:ext uri="{FF2B5EF4-FFF2-40B4-BE49-F238E27FC236}">
              <a16:creationId xmlns:a16="http://schemas.microsoft.com/office/drawing/2014/main" id="{2FB574D6-0D62-40CB-8C32-56365145A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011059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187859</xdr:colOff>
      <xdr:row>1644</xdr:row>
      <xdr:rowOff>69288</xdr:rowOff>
    </xdr:from>
    <xdr:ext cx="641400" cy="640929"/>
    <xdr:pic>
      <xdr:nvPicPr>
        <xdr:cNvPr id="828" name="Kép 827">
          <a:extLst>
            <a:ext uri="{FF2B5EF4-FFF2-40B4-BE49-F238E27FC236}">
              <a16:creationId xmlns:a16="http://schemas.microsoft.com/office/drawing/2014/main" id="{49038223-8C88-48F8-9234-3CA4E8C2F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2992" y="326848755"/>
          <a:ext cx="641400" cy="640929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1657</xdr:row>
      <xdr:rowOff>94487</xdr:rowOff>
    </xdr:from>
    <xdr:ext cx="609601" cy="609601"/>
    <xdr:pic>
      <xdr:nvPicPr>
        <xdr:cNvPr id="830" name="Kép 829">
          <a:extLst>
            <a:ext uri="{FF2B5EF4-FFF2-40B4-BE49-F238E27FC236}">
              <a16:creationId xmlns:a16="http://schemas.microsoft.com/office/drawing/2014/main" id="{92851D98-3DF6-4318-A792-008B305DF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19025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1657</xdr:row>
      <xdr:rowOff>31325</xdr:rowOff>
    </xdr:from>
    <xdr:to>
      <xdr:col>6</xdr:col>
      <xdr:colOff>854287</xdr:colOff>
      <xdr:row>1660</xdr:row>
      <xdr:rowOff>166792</xdr:rowOff>
    </xdr:to>
    <xdr:pic>
      <xdr:nvPicPr>
        <xdr:cNvPr id="855" name="Kép 854">
          <a:extLst>
            <a:ext uri="{FF2B5EF4-FFF2-40B4-BE49-F238E27FC236}">
              <a16:creationId xmlns:a16="http://schemas.microsoft.com/office/drawing/2014/main" id="{A4511670-4EAF-4B6A-8F38-A2277284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189621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1670</xdr:row>
      <xdr:rowOff>94487</xdr:rowOff>
    </xdr:from>
    <xdr:ext cx="609601" cy="609601"/>
    <xdr:pic>
      <xdr:nvPicPr>
        <xdr:cNvPr id="869" name="Kép 868">
          <a:extLst>
            <a:ext uri="{FF2B5EF4-FFF2-40B4-BE49-F238E27FC236}">
              <a16:creationId xmlns:a16="http://schemas.microsoft.com/office/drawing/2014/main" id="{6FAB5E9E-69FB-4167-AAAE-C2CBBEC75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26873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1670</xdr:row>
      <xdr:rowOff>31325</xdr:rowOff>
    </xdr:from>
    <xdr:to>
      <xdr:col>6</xdr:col>
      <xdr:colOff>854287</xdr:colOff>
      <xdr:row>1673</xdr:row>
      <xdr:rowOff>166792</xdr:rowOff>
    </xdr:to>
    <xdr:pic>
      <xdr:nvPicPr>
        <xdr:cNvPr id="895" name="Kép 894">
          <a:extLst>
            <a:ext uri="{FF2B5EF4-FFF2-40B4-BE49-F238E27FC236}">
              <a16:creationId xmlns:a16="http://schemas.microsoft.com/office/drawing/2014/main" id="{DC19D850-F6C5-4357-A2EA-4D40ABC88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26810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1683</xdr:row>
      <xdr:rowOff>94487</xdr:rowOff>
    </xdr:from>
    <xdr:ext cx="609601" cy="609601"/>
    <xdr:pic>
      <xdr:nvPicPr>
        <xdr:cNvPr id="897" name="Kép 896">
          <a:extLst>
            <a:ext uri="{FF2B5EF4-FFF2-40B4-BE49-F238E27FC236}">
              <a16:creationId xmlns:a16="http://schemas.microsoft.com/office/drawing/2014/main" id="{4D678A26-9990-4D31-B5BB-286612371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31987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1683</xdr:row>
      <xdr:rowOff>31325</xdr:rowOff>
    </xdr:from>
    <xdr:to>
      <xdr:col>6</xdr:col>
      <xdr:colOff>854287</xdr:colOff>
      <xdr:row>1686</xdr:row>
      <xdr:rowOff>166792</xdr:rowOff>
    </xdr:to>
    <xdr:pic>
      <xdr:nvPicPr>
        <xdr:cNvPr id="898" name="Kép 897">
          <a:extLst>
            <a:ext uri="{FF2B5EF4-FFF2-40B4-BE49-F238E27FC236}">
              <a16:creationId xmlns:a16="http://schemas.microsoft.com/office/drawing/2014/main" id="{B0F72D2B-5865-43DD-ADC8-4A43CEC16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319246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1696</xdr:row>
      <xdr:rowOff>94487</xdr:rowOff>
    </xdr:from>
    <xdr:ext cx="609601" cy="609601"/>
    <xdr:pic>
      <xdr:nvPicPr>
        <xdr:cNvPr id="899" name="Kép 898">
          <a:extLst>
            <a:ext uri="{FF2B5EF4-FFF2-40B4-BE49-F238E27FC236}">
              <a16:creationId xmlns:a16="http://schemas.microsoft.com/office/drawing/2014/main" id="{A904816A-8C24-485F-9D09-4152EDE7F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34544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1696</xdr:row>
      <xdr:rowOff>31325</xdr:rowOff>
    </xdr:from>
    <xdr:to>
      <xdr:col>6</xdr:col>
      <xdr:colOff>854287</xdr:colOff>
      <xdr:row>1699</xdr:row>
      <xdr:rowOff>166792</xdr:rowOff>
    </xdr:to>
    <xdr:pic>
      <xdr:nvPicPr>
        <xdr:cNvPr id="900" name="Kép 899">
          <a:extLst>
            <a:ext uri="{FF2B5EF4-FFF2-40B4-BE49-F238E27FC236}">
              <a16:creationId xmlns:a16="http://schemas.microsoft.com/office/drawing/2014/main" id="{02A7A943-01AA-4F79-9BB5-41CB88362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34481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1709</xdr:row>
      <xdr:rowOff>94487</xdr:rowOff>
    </xdr:from>
    <xdr:ext cx="609601" cy="609601"/>
    <xdr:pic>
      <xdr:nvPicPr>
        <xdr:cNvPr id="901" name="Kép 900">
          <a:extLst>
            <a:ext uri="{FF2B5EF4-FFF2-40B4-BE49-F238E27FC236}">
              <a16:creationId xmlns:a16="http://schemas.microsoft.com/office/drawing/2014/main" id="{5C9C65C6-4506-4A6F-88C2-5F834CD0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37101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1709</xdr:row>
      <xdr:rowOff>31325</xdr:rowOff>
    </xdr:from>
    <xdr:to>
      <xdr:col>6</xdr:col>
      <xdr:colOff>854287</xdr:colOff>
      <xdr:row>1712</xdr:row>
      <xdr:rowOff>166792</xdr:rowOff>
    </xdr:to>
    <xdr:pic>
      <xdr:nvPicPr>
        <xdr:cNvPr id="902" name="Kép 901">
          <a:extLst>
            <a:ext uri="{FF2B5EF4-FFF2-40B4-BE49-F238E27FC236}">
              <a16:creationId xmlns:a16="http://schemas.microsoft.com/office/drawing/2014/main" id="{74519B45-61D6-454A-B440-1ADBC843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370385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1722</xdr:row>
      <xdr:rowOff>94487</xdr:rowOff>
    </xdr:from>
    <xdr:ext cx="609601" cy="609601"/>
    <xdr:pic>
      <xdr:nvPicPr>
        <xdr:cNvPr id="903" name="Kép 902">
          <a:extLst>
            <a:ext uri="{FF2B5EF4-FFF2-40B4-BE49-F238E27FC236}">
              <a16:creationId xmlns:a16="http://schemas.microsoft.com/office/drawing/2014/main" id="{4ADEAB75-1363-41A3-B946-ECC2ADF4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396586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1722</xdr:row>
      <xdr:rowOff>31325</xdr:rowOff>
    </xdr:from>
    <xdr:to>
      <xdr:col>6</xdr:col>
      <xdr:colOff>854287</xdr:colOff>
      <xdr:row>1725</xdr:row>
      <xdr:rowOff>166792</xdr:rowOff>
    </xdr:to>
    <xdr:pic>
      <xdr:nvPicPr>
        <xdr:cNvPr id="904" name="Kép 903">
          <a:extLst>
            <a:ext uri="{FF2B5EF4-FFF2-40B4-BE49-F238E27FC236}">
              <a16:creationId xmlns:a16="http://schemas.microsoft.com/office/drawing/2014/main" id="{46E47DFB-8111-4CC5-A273-3CAE99ABE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395954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1761</xdr:row>
      <xdr:rowOff>94487</xdr:rowOff>
    </xdr:from>
    <xdr:ext cx="609601" cy="609601"/>
    <xdr:pic>
      <xdr:nvPicPr>
        <xdr:cNvPr id="905" name="Kép 904">
          <a:extLst>
            <a:ext uri="{FF2B5EF4-FFF2-40B4-BE49-F238E27FC236}">
              <a16:creationId xmlns:a16="http://schemas.microsoft.com/office/drawing/2014/main" id="{6C3A2DF1-7B02-47A2-82BA-80A7B47A0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422155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1761</xdr:row>
      <xdr:rowOff>31325</xdr:rowOff>
    </xdr:from>
    <xdr:to>
      <xdr:col>6</xdr:col>
      <xdr:colOff>854287</xdr:colOff>
      <xdr:row>1764</xdr:row>
      <xdr:rowOff>166792</xdr:rowOff>
    </xdr:to>
    <xdr:pic>
      <xdr:nvPicPr>
        <xdr:cNvPr id="906" name="Kép 905">
          <a:extLst>
            <a:ext uri="{FF2B5EF4-FFF2-40B4-BE49-F238E27FC236}">
              <a16:creationId xmlns:a16="http://schemas.microsoft.com/office/drawing/2014/main" id="{693641BE-9B1C-4E53-8D95-E515304B1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421523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1774</xdr:row>
      <xdr:rowOff>94487</xdr:rowOff>
    </xdr:from>
    <xdr:ext cx="609601" cy="609601"/>
    <xdr:pic>
      <xdr:nvPicPr>
        <xdr:cNvPr id="907" name="Kép 906">
          <a:extLst>
            <a:ext uri="{FF2B5EF4-FFF2-40B4-BE49-F238E27FC236}">
              <a16:creationId xmlns:a16="http://schemas.microsoft.com/office/drawing/2014/main" id="{A02DAACD-6717-46C3-8747-165418BD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44772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1774</xdr:row>
      <xdr:rowOff>31325</xdr:rowOff>
    </xdr:from>
    <xdr:to>
      <xdr:col>6</xdr:col>
      <xdr:colOff>854287</xdr:colOff>
      <xdr:row>1777</xdr:row>
      <xdr:rowOff>166792</xdr:rowOff>
    </xdr:to>
    <xdr:pic>
      <xdr:nvPicPr>
        <xdr:cNvPr id="908" name="Kép 907">
          <a:extLst>
            <a:ext uri="{FF2B5EF4-FFF2-40B4-BE49-F238E27FC236}">
              <a16:creationId xmlns:a16="http://schemas.microsoft.com/office/drawing/2014/main" id="{92BE844F-6108-4BAD-92C7-6F5C48DA6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447093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1800</xdr:row>
      <xdr:rowOff>94487</xdr:rowOff>
    </xdr:from>
    <xdr:ext cx="609601" cy="609601"/>
    <xdr:pic>
      <xdr:nvPicPr>
        <xdr:cNvPr id="909" name="Kép 908">
          <a:extLst>
            <a:ext uri="{FF2B5EF4-FFF2-40B4-BE49-F238E27FC236}">
              <a16:creationId xmlns:a16="http://schemas.microsoft.com/office/drawing/2014/main" id="{5F0AC9E0-42B9-4C48-A3D3-40334BFE6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294308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1800</xdr:row>
      <xdr:rowOff>31325</xdr:rowOff>
    </xdr:from>
    <xdr:to>
      <xdr:col>6</xdr:col>
      <xdr:colOff>854287</xdr:colOff>
      <xdr:row>1803</xdr:row>
      <xdr:rowOff>166792</xdr:rowOff>
    </xdr:to>
    <xdr:pic>
      <xdr:nvPicPr>
        <xdr:cNvPr id="910" name="Kép 909">
          <a:extLst>
            <a:ext uri="{FF2B5EF4-FFF2-40B4-BE49-F238E27FC236}">
              <a16:creationId xmlns:a16="http://schemas.microsoft.com/office/drawing/2014/main" id="{D4668723-2C44-4915-B060-AAC769421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293677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1813</xdr:row>
      <xdr:rowOff>94487</xdr:rowOff>
    </xdr:from>
    <xdr:ext cx="609601" cy="609601"/>
    <xdr:pic>
      <xdr:nvPicPr>
        <xdr:cNvPr id="911" name="Kép 910">
          <a:extLst>
            <a:ext uri="{FF2B5EF4-FFF2-40B4-BE49-F238E27FC236}">
              <a16:creationId xmlns:a16="http://schemas.microsoft.com/office/drawing/2014/main" id="{851314DC-EDB0-4EB2-B4FD-DEABF4DC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49886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1813</xdr:row>
      <xdr:rowOff>31325</xdr:rowOff>
    </xdr:from>
    <xdr:to>
      <xdr:col>6</xdr:col>
      <xdr:colOff>854287</xdr:colOff>
      <xdr:row>1816</xdr:row>
      <xdr:rowOff>166792</xdr:rowOff>
    </xdr:to>
    <xdr:pic>
      <xdr:nvPicPr>
        <xdr:cNvPr id="912" name="Kép 911">
          <a:extLst>
            <a:ext uri="{FF2B5EF4-FFF2-40B4-BE49-F238E27FC236}">
              <a16:creationId xmlns:a16="http://schemas.microsoft.com/office/drawing/2014/main" id="{45A57782-03A6-4FF8-8E3D-1AD2E6866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498231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1826</xdr:row>
      <xdr:rowOff>94487</xdr:rowOff>
    </xdr:from>
    <xdr:ext cx="609601" cy="609601"/>
    <xdr:pic>
      <xdr:nvPicPr>
        <xdr:cNvPr id="913" name="Kép 912">
          <a:extLst>
            <a:ext uri="{FF2B5EF4-FFF2-40B4-BE49-F238E27FC236}">
              <a16:creationId xmlns:a16="http://schemas.microsoft.com/office/drawing/2014/main" id="{6E796009-3428-4EFB-B8BA-22F7C2E7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524432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1826</xdr:row>
      <xdr:rowOff>31325</xdr:rowOff>
    </xdr:from>
    <xdr:to>
      <xdr:col>6</xdr:col>
      <xdr:colOff>854287</xdr:colOff>
      <xdr:row>1829</xdr:row>
      <xdr:rowOff>166792</xdr:rowOff>
    </xdr:to>
    <xdr:pic>
      <xdr:nvPicPr>
        <xdr:cNvPr id="914" name="Kép 913">
          <a:extLst>
            <a:ext uri="{FF2B5EF4-FFF2-40B4-BE49-F238E27FC236}">
              <a16:creationId xmlns:a16="http://schemas.microsoft.com/office/drawing/2014/main" id="{931E279D-C219-4A72-852D-6C803BE1C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523801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1839</xdr:row>
      <xdr:rowOff>94487</xdr:rowOff>
    </xdr:from>
    <xdr:ext cx="609601" cy="609601"/>
    <xdr:pic>
      <xdr:nvPicPr>
        <xdr:cNvPr id="915" name="Kép 914">
          <a:extLst>
            <a:ext uri="{FF2B5EF4-FFF2-40B4-BE49-F238E27FC236}">
              <a16:creationId xmlns:a16="http://schemas.microsoft.com/office/drawing/2014/main" id="{88D374C7-82FA-4E22-A5DF-EA80D8D96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55000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1839</xdr:row>
      <xdr:rowOff>31325</xdr:rowOff>
    </xdr:from>
    <xdr:to>
      <xdr:col>6</xdr:col>
      <xdr:colOff>854287</xdr:colOff>
      <xdr:row>1842</xdr:row>
      <xdr:rowOff>166792</xdr:rowOff>
    </xdr:to>
    <xdr:pic>
      <xdr:nvPicPr>
        <xdr:cNvPr id="916" name="Kép 915">
          <a:extLst>
            <a:ext uri="{FF2B5EF4-FFF2-40B4-BE49-F238E27FC236}">
              <a16:creationId xmlns:a16="http://schemas.microsoft.com/office/drawing/2014/main" id="{636FC1A7-0B12-4CB3-84E2-D4AE3AB7F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549370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1852</xdr:row>
      <xdr:rowOff>94487</xdr:rowOff>
    </xdr:from>
    <xdr:ext cx="609601" cy="609601"/>
    <xdr:pic>
      <xdr:nvPicPr>
        <xdr:cNvPr id="917" name="Kép 916">
          <a:extLst>
            <a:ext uri="{FF2B5EF4-FFF2-40B4-BE49-F238E27FC236}">
              <a16:creationId xmlns:a16="http://schemas.microsoft.com/office/drawing/2014/main" id="{16365BD0-C2A8-427B-9C8F-6E6DEA0A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57557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1852</xdr:row>
      <xdr:rowOff>31325</xdr:rowOff>
    </xdr:from>
    <xdr:to>
      <xdr:col>6</xdr:col>
      <xdr:colOff>854287</xdr:colOff>
      <xdr:row>1855</xdr:row>
      <xdr:rowOff>166792</xdr:rowOff>
    </xdr:to>
    <xdr:pic>
      <xdr:nvPicPr>
        <xdr:cNvPr id="918" name="Kép 917">
          <a:extLst>
            <a:ext uri="{FF2B5EF4-FFF2-40B4-BE49-F238E27FC236}">
              <a16:creationId xmlns:a16="http://schemas.microsoft.com/office/drawing/2014/main" id="{950A86C2-A7F3-467C-AD8E-046C0C9CA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574939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1865</xdr:row>
      <xdr:rowOff>94487</xdr:rowOff>
    </xdr:from>
    <xdr:ext cx="609601" cy="609601"/>
    <xdr:pic>
      <xdr:nvPicPr>
        <xdr:cNvPr id="919" name="Kép 918">
          <a:extLst>
            <a:ext uri="{FF2B5EF4-FFF2-40B4-BE49-F238E27FC236}">
              <a16:creationId xmlns:a16="http://schemas.microsoft.com/office/drawing/2014/main" id="{DAF3B6DD-F169-4F92-8C04-59EA5C1AC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601140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1865</xdr:row>
      <xdr:rowOff>31325</xdr:rowOff>
    </xdr:from>
    <xdr:to>
      <xdr:col>6</xdr:col>
      <xdr:colOff>854287</xdr:colOff>
      <xdr:row>1868</xdr:row>
      <xdr:rowOff>166792</xdr:rowOff>
    </xdr:to>
    <xdr:pic>
      <xdr:nvPicPr>
        <xdr:cNvPr id="920" name="Kép 919">
          <a:extLst>
            <a:ext uri="{FF2B5EF4-FFF2-40B4-BE49-F238E27FC236}">
              <a16:creationId xmlns:a16="http://schemas.microsoft.com/office/drawing/2014/main" id="{9D5F4834-6C9D-42D4-9891-8600286F4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600509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1878</xdr:row>
      <xdr:rowOff>94487</xdr:rowOff>
    </xdr:from>
    <xdr:ext cx="609601" cy="609601"/>
    <xdr:pic>
      <xdr:nvPicPr>
        <xdr:cNvPr id="921" name="Kép 920">
          <a:extLst>
            <a:ext uri="{FF2B5EF4-FFF2-40B4-BE49-F238E27FC236}">
              <a16:creationId xmlns:a16="http://schemas.microsoft.com/office/drawing/2014/main" id="{71B26978-0F92-4100-A504-F6C811B70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11371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1878</xdr:row>
      <xdr:rowOff>31325</xdr:rowOff>
    </xdr:from>
    <xdr:to>
      <xdr:col>6</xdr:col>
      <xdr:colOff>854287</xdr:colOff>
      <xdr:row>1881</xdr:row>
      <xdr:rowOff>166792</xdr:rowOff>
    </xdr:to>
    <xdr:pic>
      <xdr:nvPicPr>
        <xdr:cNvPr id="922" name="Kép 921">
          <a:extLst>
            <a:ext uri="{FF2B5EF4-FFF2-40B4-BE49-F238E27FC236}">
              <a16:creationId xmlns:a16="http://schemas.microsoft.com/office/drawing/2014/main" id="{472536BC-ADF4-40A4-A138-C0E018B46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11308325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1878</xdr:row>
      <xdr:rowOff>69759</xdr:rowOff>
    </xdr:from>
    <xdr:ext cx="640457" cy="639987"/>
    <xdr:pic>
      <xdr:nvPicPr>
        <xdr:cNvPr id="923" name="Kép 922">
          <a:extLst>
            <a:ext uri="{FF2B5EF4-FFF2-40B4-BE49-F238E27FC236}">
              <a16:creationId xmlns:a16="http://schemas.microsoft.com/office/drawing/2014/main" id="{BE3FC355-D11D-4107-8AF1-01849CD5B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365203226"/>
          <a:ext cx="640457" cy="639987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1891</xdr:row>
      <xdr:rowOff>94487</xdr:rowOff>
    </xdr:from>
    <xdr:ext cx="609601" cy="609601"/>
    <xdr:pic>
      <xdr:nvPicPr>
        <xdr:cNvPr id="924" name="Kép 923">
          <a:extLst>
            <a:ext uri="{FF2B5EF4-FFF2-40B4-BE49-F238E27FC236}">
              <a16:creationId xmlns:a16="http://schemas.microsoft.com/office/drawing/2014/main" id="{6AB6C632-21DF-484F-BA09-E8DB66F89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65227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1891</xdr:row>
      <xdr:rowOff>31325</xdr:rowOff>
    </xdr:from>
    <xdr:to>
      <xdr:col>6</xdr:col>
      <xdr:colOff>854287</xdr:colOff>
      <xdr:row>1894</xdr:row>
      <xdr:rowOff>166792</xdr:rowOff>
    </xdr:to>
    <xdr:pic>
      <xdr:nvPicPr>
        <xdr:cNvPr id="925" name="Kép 924">
          <a:extLst>
            <a:ext uri="{FF2B5EF4-FFF2-40B4-BE49-F238E27FC236}">
              <a16:creationId xmlns:a16="http://schemas.microsoft.com/office/drawing/2014/main" id="{5675A3F1-24DC-4F75-BF9D-31D20C3B1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65164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1904</xdr:row>
      <xdr:rowOff>94487</xdr:rowOff>
    </xdr:from>
    <xdr:ext cx="609601" cy="609601"/>
    <xdr:pic>
      <xdr:nvPicPr>
        <xdr:cNvPr id="927" name="Kép 926">
          <a:extLst>
            <a:ext uri="{FF2B5EF4-FFF2-40B4-BE49-F238E27FC236}">
              <a16:creationId xmlns:a16="http://schemas.microsoft.com/office/drawing/2014/main" id="{2BC95DE8-CA02-483D-AE7F-FB03A1F5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65227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1904</xdr:row>
      <xdr:rowOff>31325</xdr:rowOff>
    </xdr:from>
    <xdr:to>
      <xdr:col>6</xdr:col>
      <xdr:colOff>854287</xdr:colOff>
      <xdr:row>1907</xdr:row>
      <xdr:rowOff>166792</xdr:rowOff>
    </xdr:to>
    <xdr:pic>
      <xdr:nvPicPr>
        <xdr:cNvPr id="928" name="Kép 927">
          <a:extLst>
            <a:ext uri="{FF2B5EF4-FFF2-40B4-BE49-F238E27FC236}">
              <a16:creationId xmlns:a16="http://schemas.microsoft.com/office/drawing/2014/main" id="{77F373FD-C499-446F-95E1-395C8CA40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65164792"/>
          <a:ext cx="719667" cy="719667"/>
        </a:xfrm>
        <a:prstGeom prst="rect">
          <a:avLst/>
        </a:prstGeom>
      </xdr:spPr>
    </xdr:pic>
    <xdr:clientData/>
  </xdr:twoCellAnchor>
  <xdr:oneCellAnchor>
    <xdr:from>
      <xdr:col>8</xdr:col>
      <xdr:colOff>188330</xdr:colOff>
      <xdr:row>1904</xdr:row>
      <xdr:rowOff>69759</xdr:rowOff>
    </xdr:from>
    <xdr:ext cx="640457" cy="639987"/>
    <xdr:pic>
      <xdr:nvPicPr>
        <xdr:cNvPr id="929" name="Kép 928">
          <a:extLst>
            <a:ext uri="{FF2B5EF4-FFF2-40B4-BE49-F238E27FC236}">
              <a16:creationId xmlns:a16="http://schemas.microsoft.com/office/drawing/2014/main" id="{72EAF9D1-723A-48AB-804F-94D688CF7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93463" y="365203226"/>
          <a:ext cx="640457" cy="639987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1917</xdr:row>
      <xdr:rowOff>94487</xdr:rowOff>
    </xdr:from>
    <xdr:ext cx="609601" cy="609601"/>
    <xdr:pic>
      <xdr:nvPicPr>
        <xdr:cNvPr id="930" name="Kép 929">
          <a:extLst>
            <a:ext uri="{FF2B5EF4-FFF2-40B4-BE49-F238E27FC236}">
              <a16:creationId xmlns:a16="http://schemas.microsoft.com/office/drawing/2014/main" id="{AFF2DD1F-FD36-4B57-A058-8C8B7A4D9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70341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1917</xdr:row>
      <xdr:rowOff>31325</xdr:rowOff>
    </xdr:from>
    <xdr:to>
      <xdr:col>6</xdr:col>
      <xdr:colOff>854287</xdr:colOff>
      <xdr:row>1920</xdr:row>
      <xdr:rowOff>166792</xdr:rowOff>
    </xdr:to>
    <xdr:pic>
      <xdr:nvPicPr>
        <xdr:cNvPr id="931" name="Kép 930">
          <a:extLst>
            <a:ext uri="{FF2B5EF4-FFF2-40B4-BE49-F238E27FC236}">
              <a16:creationId xmlns:a16="http://schemas.microsoft.com/office/drawing/2014/main" id="{FA38DE50-78A6-48E1-A137-8FA7CCFCE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702786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1930</xdr:row>
      <xdr:rowOff>94487</xdr:rowOff>
    </xdr:from>
    <xdr:ext cx="609601" cy="609601"/>
    <xdr:pic>
      <xdr:nvPicPr>
        <xdr:cNvPr id="933" name="Kép 932">
          <a:extLst>
            <a:ext uri="{FF2B5EF4-FFF2-40B4-BE49-F238E27FC236}">
              <a16:creationId xmlns:a16="http://schemas.microsoft.com/office/drawing/2014/main" id="{10E05EB9-9A95-4298-8BEE-01BED5F8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72898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1930</xdr:row>
      <xdr:rowOff>31325</xdr:rowOff>
    </xdr:from>
    <xdr:to>
      <xdr:col>6</xdr:col>
      <xdr:colOff>854287</xdr:colOff>
      <xdr:row>1933</xdr:row>
      <xdr:rowOff>166792</xdr:rowOff>
    </xdr:to>
    <xdr:pic>
      <xdr:nvPicPr>
        <xdr:cNvPr id="934" name="Kép 933">
          <a:extLst>
            <a:ext uri="{FF2B5EF4-FFF2-40B4-BE49-F238E27FC236}">
              <a16:creationId xmlns:a16="http://schemas.microsoft.com/office/drawing/2014/main" id="{3A87C164-94A4-4B6F-A68F-EBFC3B04E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72835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1943</xdr:row>
      <xdr:rowOff>94487</xdr:rowOff>
    </xdr:from>
    <xdr:ext cx="609601" cy="609601"/>
    <xdr:pic>
      <xdr:nvPicPr>
        <xdr:cNvPr id="935" name="Kép 934">
          <a:extLst>
            <a:ext uri="{FF2B5EF4-FFF2-40B4-BE49-F238E27FC236}">
              <a16:creationId xmlns:a16="http://schemas.microsoft.com/office/drawing/2014/main" id="{15D05285-F324-4F74-A741-5BE77CA8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75455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1943</xdr:row>
      <xdr:rowOff>31325</xdr:rowOff>
    </xdr:from>
    <xdr:to>
      <xdr:col>6</xdr:col>
      <xdr:colOff>854287</xdr:colOff>
      <xdr:row>1946</xdr:row>
      <xdr:rowOff>166792</xdr:rowOff>
    </xdr:to>
    <xdr:pic>
      <xdr:nvPicPr>
        <xdr:cNvPr id="936" name="Kép 935">
          <a:extLst>
            <a:ext uri="{FF2B5EF4-FFF2-40B4-BE49-F238E27FC236}">
              <a16:creationId xmlns:a16="http://schemas.microsoft.com/office/drawing/2014/main" id="{71CBA9A9-12C5-4B92-84D3-1117CEB5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753925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1956</xdr:row>
      <xdr:rowOff>94487</xdr:rowOff>
    </xdr:from>
    <xdr:ext cx="609601" cy="609601"/>
    <xdr:pic>
      <xdr:nvPicPr>
        <xdr:cNvPr id="937" name="Kép 936">
          <a:extLst>
            <a:ext uri="{FF2B5EF4-FFF2-40B4-BE49-F238E27FC236}">
              <a16:creationId xmlns:a16="http://schemas.microsoft.com/office/drawing/2014/main" id="{747DEC06-B8BD-4CB0-BB45-E7185C2B6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780126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1956</xdr:row>
      <xdr:rowOff>31325</xdr:rowOff>
    </xdr:from>
    <xdr:to>
      <xdr:col>6</xdr:col>
      <xdr:colOff>854287</xdr:colOff>
      <xdr:row>1959</xdr:row>
      <xdr:rowOff>166792</xdr:rowOff>
    </xdr:to>
    <xdr:pic>
      <xdr:nvPicPr>
        <xdr:cNvPr id="938" name="Kép 937">
          <a:extLst>
            <a:ext uri="{FF2B5EF4-FFF2-40B4-BE49-F238E27FC236}">
              <a16:creationId xmlns:a16="http://schemas.microsoft.com/office/drawing/2014/main" id="{3C2778BB-CDF4-4A93-B936-86497263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779494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1969</xdr:row>
      <xdr:rowOff>94487</xdr:rowOff>
    </xdr:from>
    <xdr:ext cx="609601" cy="609601"/>
    <xdr:pic>
      <xdr:nvPicPr>
        <xdr:cNvPr id="939" name="Kép 938">
          <a:extLst>
            <a:ext uri="{FF2B5EF4-FFF2-40B4-BE49-F238E27FC236}">
              <a16:creationId xmlns:a16="http://schemas.microsoft.com/office/drawing/2014/main" id="{88450134-EBB0-41FA-878C-B87AA8337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805695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1969</xdr:row>
      <xdr:rowOff>31325</xdr:rowOff>
    </xdr:from>
    <xdr:to>
      <xdr:col>6</xdr:col>
      <xdr:colOff>854287</xdr:colOff>
      <xdr:row>1972</xdr:row>
      <xdr:rowOff>166792</xdr:rowOff>
    </xdr:to>
    <xdr:pic>
      <xdr:nvPicPr>
        <xdr:cNvPr id="940" name="Kép 939">
          <a:extLst>
            <a:ext uri="{FF2B5EF4-FFF2-40B4-BE49-F238E27FC236}">
              <a16:creationId xmlns:a16="http://schemas.microsoft.com/office/drawing/2014/main" id="{671129CD-AE19-4FA1-A8C2-1E249F5E2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805063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1982</xdr:row>
      <xdr:rowOff>94487</xdr:rowOff>
    </xdr:from>
    <xdr:ext cx="609601" cy="609601"/>
    <xdr:pic>
      <xdr:nvPicPr>
        <xdr:cNvPr id="941" name="Kép 940">
          <a:extLst>
            <a:ext uri="{FF2B5EF4-FFF2-40B4-BE49-F238E27FC236}">
              <a16:creationId xmlns:a16="http://schemas.microsoft.com/office/drawing/2014/main" id="{89ADB1CD-9C9B-4E4B-A36F-D49E23F3B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831264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1982</xdr:row>
      <xdr:rowOff>31325</xdr:rowOff>
    </xdr:from>
    <xdr:to>
      <xdr:col>6</xdr:col>
      <xdr:colOff>854287</xdr:colOff>
      <xdr:row>1985</xdr:row>
      <xdr:rowOff>166792</xdr:rowOff>
    </xdr:to>
    <xdr:pic>
      <xdr:nvPicPr>
        <xdr:cNvPr id="942" name="Kép 941">
          <a:extLst>
            <a:ext uri="{FF2B5EF4-FFF2-40B4-BE49-F238E27FC236}">
              <a16:creationId xmlns:a16="http://schemas.microsoft.com/office/drawing/2014/main" id="{54BC34E5-0896-4A9A-8BBD-4D6ED632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830633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1995</xdr:row>
      <xdr:rowOff>94487</xdr:rowOff>
    </xdr:from>
    <xdr:ext cx="609601" cy="609601"/>
    <xdr:pic>
      <xdr:nvPicPr>
        <xdr:cNvPr id="943" name="Kép 942">
          <a:extLst>
            <a:ext uri="{FF2B5EF4-FFF2-40B4-BE49-F238E27FC236}">
              <a16:creationId xmlns:a16="http://schemas.microsoft.com/office/drawing/2014/main" id="{4C10A686-AABB-4F47-ADD6-D3473BB4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88240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1995</xdr:row>
      <xdr:rowOff>31325</xdr:rowOff>
    </xdr:from>
    <xdr:to>
      <xdr:col>6</xdr:col>
      <xdr:colOff>854287</xdr:colOff>
      <xdr:row>1998</xdr:row>
      <xdr:rowOff>166792</xdr:rowOff>
    </xdr:to>
    <xdr:pic>
      <xdr:nvPicPr>
        <xdr:cNvPr id="944" name="Kép 943">
          <a:extLst>
            <a:ext uri="{FF2B5EF4-FFF2-40B4-BE49-F238E27FC236}">
              <a16:creationId xmlns:a16="http://schemas.microsoft.com/office/drawing/2014/main" id="{DC417CD0-3E8F-4670-A567-99C90641D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856202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2008</xdr:row>
      <xdr:rowOff>94487</xdr:rowOff>
    </xdr:from>
    <xdr:ext cx="609601" cy="609601"/>
    <xdr:pic>
      <xdr:nvPicPr>
        <xdr:cNvPr id="945" name="Kép 944">
          <a:extLst>
            <a:ext uri="{FF2B5EF4-FFF2-40B4-BE49-F238E27FC236}">
              <a16:creationId xmlns:a16="http://schemas.microsoft.com/office/drawing/2014/main" id="{F5A49AB8-C4A0-4A16-878F-471ED9210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88240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2008</xdr:row>
      <xdr:rowOff>31325</xdr:rowOff>
    </xdr:from>
    <xdr:to>
      <xdr:col>6</xdr:col>
      <xdr:colOff>854287</xdr:colOff>
      <xdr:row>2011</xdr:row>
      <xdr:rowOff>166792</xdr:rowOff>
    </xdr:to>
    <xdr:pic>
      <xdr:nvPicPr>
        <xdr:cNvPr id="946" name="Kép 945">
          <a:extLst>
            <a:ext uri="{FF2B5EF4-FFF2-40B4-BE49-F238E27FC236}">
              <a16:creationId xmlns:a16="http://schemas.microsoft.com/office/drawing/2014/main" id="{C806A1D4-B05B-4230-89D0-EAA435C5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881771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2021</xdr:row>
      <xdr:rowOff>94487</xdr:rowOff>
    </xdr:from>
    <xdr:ext cx="609601" cy="609601"/>
    <xdr:pic>
      <xdr:nvPicPr>
        <xdr:cNvPr id="947" name="Kép 946">
          <a:extLst>
            <a:ext uri="{FF2B5EF4-FFF2-40B4-BE49-F238E27FC236}">
              <a16:creationId xmlns:a16="http://schemas.microsoft.com/office/drawing/2014/main" id="{AD2D198B-4614-462A-A9CB-C5FA5453A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907972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2021</xdr:row>
      <xdr:rowOff>31325</xdr:rowOff>
    </xdr:from>
    <xdr:to>
      <xdr:col>6</xdr:col>
      <xdr:colOff>854287</xdr:colOff>
      <xdr:row>2024</xdr:row>
      <xdr:rowOff>166792</xdr:rowOff>
    </xdr:to>
    <xdr:pic>
      <xdr:nvPicPr>
        <xdr:cNvPr id="948" name="Kép 947">
          <a:extLst>
            <a:ext uri="{FF2B5EF4-FFF2-40B4-BE49-F238E27FC236}">
              <a16:creationId xmlns:a16="http://schemas.microsoft.com/office/drawing/2014/main" id="{192C55DA-6CCB-46E5-BF00-D1C93A2B1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907341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2034</xdr:row>
      <xdr:rowOff>94487</xdr:rowOff>
    </xdr:from>
    <xdr:ext cx="609601" cy="609601"/>
    <xdr:pic>
      <xdr:nvPicPr>
        <xdr:cNvPr id="949" name="Kép 948">
          <a:extLst>
            <a:ext uri="{FF2B5EF4-FFF2-40B4-BE49-F238E27FC236}">
              <a16:creationId xmlns:a16="http://schemas.microsoft.com/office/drawing/2014/main" id="{AC1805A9-A4BA-4DB6-A9CD-D72A1467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93345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2034</xdr:row>
      <xdr:rowOff>31325</xdr:rowOff>
    </xdr:from>
    <xdr:to>
      <xdr:col>6</xdr:col>
      <xdr:colOff>854287</xdr:colOff>
      <xdr:row>2037</xdr:row>
      <xdr:rowOff>166792</xdr:rowOff>
    </xdr:to>
    <xdr:pic>
      <xdr:nvPicPr>
        <xdr:cNvPr id="950" name="Kép 949">
          <a:extLst>
            <a:ext uri="{FF2B5EF4-FFF2-40B4-BE49-F238E27FC236}">
              <a16:creationId xmlns:a16="http://schemas.microsoft.com/office/drawing/2014/main" id="{D21A022A-F5A4-442F-8A3C-88C7C52BB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93282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2056</xdr:row>
      <xdr:rowOff>94487</xdr:rowOff>
    </xdr:from>
    <xdr:ext cx="609601" cy="609601"/>
    <xdr:pic>
      <xdr:nvPicPr>
        <xdr:cNvPr id="951" name="Kép 950">
          <a:extLst>
            <a:ext uri="{FF2B5EF4-FFF2-40B4-BE49-F238E27FC236}">
              <a16:creationId xmlns:a16="http://schemas.microsoft.com/office/drawing/2014/main" id="{1B9138C7-E9DB-4A45-BBA7-7B7C0EC8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00212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2056</xdr:row>
      <xdr:rowOff>31325</xdr:rowOff>
    </xdr:from>
    <xdr:to>
      <xdr:col>6</xdr:col>
      <xdr:colOff>854287</xdr:colOff>
      <xdr:row>2059</xdr:row>
      <xdr:rowOff>166792</xdr:rowOff>
    </xdr:to>
    <xdr:pic>
      <xdr:nvPicPr>
        <xdr:cNvPr id="952" name="Kép 951">
          <a:extLst>
            <a:ext uri="{FF2B5EF4-FFF2-40B4-BE49-F238E27FC236}">
              <a16:creationId xmlns:a16="http://schemas.microsoft.com/office/drawing/2014/main" id="{74DE570F-A98D-42C4-8E0A-A96E615C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958310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2069</xdr:row>
      <xdr:rowOff>94487</xdr:rowOff>
    </xdr:from>
    <xdr:ext cx="609601" cy="609601"/>
    <xdr:pic>
      <xdr:nvPicPr>
        <xdr:cNvPr id="953" name="Kép 952">
          <a:extLst>
            <a:ext uri="{FF2B5EF4-FFF2-40B4-BE49-F238E27FC236}">
              <a16:creationId xmlns:a16="http://schemas.microsoft.com/office/drawing/2014/main" id="{77CF196E-DBE2-4672-936A-9F6A8B16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002122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2069</xdr:row>
      <xdr:rowOff>31325</xdr:rowOff>
    </xdr:from>
    <xdr:to>
      <xdr:col>6</xdr:col>
      <xdr:colOff>854287</xdr:colOff>
      <xdr:row>2072</xdr:row>
      <xdr:rowOff>166792</xdr:rowOff>
    </xdr:to>
    <xdr:pic>
      <xdr:nvPicPr>
        <xdr:cNvPr id="954" name="Kép 953">
          <a:extLst>
            <a:ext uri="{FF2B5EF4-FFF2-40B4-BE49-F238E27FC236}">
              <a16:creationId xmlns:a16="http://schemas.microsoft.com/office/drawing/2014/main" id="{FF22FBD8-1656-4949-9A24-5806A601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001490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2082</xdr:row>
      <xdr:rowOff>94487</xdr:rowOff>
    </xdr:from>
    <xdr:ext cx="609601" cy="609601"/>
    <xdr:pic>
      <xdr:nvPicPr>
        <xdr:cNvPr id="955" name="Kép 954">
          <a:extLst>
            <a:ext uri="{FF2B5EF4-FFF2-40B4-BE49-F238E27FC236}">
              <a16:creationId xmlns:a16="http://schemas.microsoft.com/office/drawing/2014/main" id="{2BCB48CB-995F-4F55-A29D-232E584E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027691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2082</xdr:row>
      <xdr:rowOff>31325</xdr:rowOff>
    </xdr:from>
    <xdr:to>
      <xdr:col>6</xdr:col>
      <xdr:colOff>854287</xdr:colOff>
      <xdr:row>2085</xdr:row>
      <xdr:rowOff>166792</xdr:rowOff>
    </xdr:to>
    <xdr:pic>
      <xdr:nvPicPr>
        <xdr:cNvPr id="956" name="Kép 955">
          <a:extLst>
            <a:ext uri="{FF2B5EF4-FFF2-40B4-BE49-F238E27FC236}">
              <a16:creationId xmlns:a16="http://schemas.microsoft.com/office/drawing/2014/main" id="{85ACD586-4520-4610-96AE-F77CC0F0A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027059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2095</xdr:row>
      <xdr:rowOff>94487</xdr:rowOff>
    </xdr:from>
    <xdr:ext cx="609601" cy="609601"/>
    <xdr:pic>
      <xdr:nvPicPr>
        <xdr:cNvPr id="957" name="Kép 956">
          <a:extLst>
            <a:ext uri="{FF2B5EF4-FFF2-40B4-BE49-F238E27FC236}">
              <a16:creationId xmlns:a16="http://schemas.microsoft.com/office/drawing/2014/main" id="{ED8CCC2A-D5AC-4108-ABED-BD89490E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053260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2095</xdr:row>
      <xdr:rowOff>31325</xdr:rowOff>
    </xdr:from>
    <xdr:to>
      <xdr:col>6</xdr:col>
      <xdr:colOff>854287</xdr:colOff>
      <xdr:row>2098</xdr:row>
      <xdr:rowOff>166792</xdr:rowOff>
    </xdr:to>
    <xdr:pic>
      <xdr:nvPicPr>
        <xdr:cNvPr id="958" name="Kép 957">
          <a:extLst>
            <a:ext uri="{FF2B5EF4-FFF2-40B4-BE49-F238E27FC236}">
              <a16:creationId xmlns:a16="http://schemas.microsoft.com/office/drawing/2014/main" id="{1543757C-7101-4050-B93C-743C9A54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052629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2108</xdr:row>
      <xdr:rowOff>94487</xdr:rowOff>
    </xdr:from>
    <xdr:ext cx="609601" cy="609601"/>
    <xdr:pic>
      <xdr:nvPicPr>
        <xdr:cNvPr id="959" name="Kép 958">
          <a:extLst>
            <a:ext uri="{FF2B5EF4-FFF2-40B4-BE49-F238E27FC236}">
              <a16:creationId xmlns:a16="http://schemas.microsoft.com/office/drawing/2014/main" id="{5E45D886-31ED-46C0-BABB-AC898D67B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078830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2108</xdr:row>
      <xdr:rowOff>31325</xdr:rowOff>
    </xdr:from>
    <xdr:to>
      <xdr:col>6</xdr:col>
      <xdr:colOff>854287</xdr:colOff>
      <xdr:row>2111</xdr:row>
      <xdr:rowOff>166792</xdr:rowOff>
    </xdr:to>
    <xdr:pic>
      <xdr:nvPicPr>
        <xdr:cNvPr id="960" name="Kép 959">
          <a:extLst>
            <a:ext uri="{FF2B5EF4-FFF2-40B4-BE49-F238E27FC236}">
              <a16:creationId xmlns:a16="http://schemas.microsoft.com/office/drawing/2014/main" id="{BF802BA5-C2C9-41EF-8B9E-DDC501C2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078198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2121</xdr:row>
      <xdr:rowOff>94487</xdr:rowOff>
    </xdr:from>
    <xdr:ext cx="609601" cy="609601"/>
    <xdr:pic>
      <xdr:nvPicPr>
        <xdr:cNvPr id="961" name="Kép 960">
          <a:extLst>
            <a:ext uri="{FF2B5EF4-FFF2-40B4-BE49-F238E27FC236}">
              <a16:creationId xmlns:a16="http://schemas.microsoft.com/office/drawing/2014/main" id="{6AC50BC1-F10B-481B-AFB5-98422ECC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10439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2121</xdr:row>
      <xdr:rowOff>31325</xdr:rowOff>
    </xdr:from>
    <xdr:to>
      <xdr:col>6</xdr:col>
      <xdr:colOff>854287</xdr:colOff>
      <xdr:row>2124</xdr:row>
      <xdr:rowOff>166792</xdr:rowOff>
    </xdr:to>
    <xdr:pic>
      <xdr:nvPicPr>
        <xdr:cNvPr id="962" name="Kép 961">
          <a:extLst>
            <a:ext uri="{FF2B5EF4-FFF2-40B4-BE49-F238E27FC236}">
              <a16:creationId xmlns:a16="http://schemas.microsoft.com/office/drawing/2014/main" id="{7251E020-DEE5-4F7C-A1C9-3EC191A65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10376792"/>
          <a:ext cx="719667" cy="719667"/>
        </a:xfrm>
        <a:prstGeom prst="rect">
          <a:avLst/>
        </a:prstGeom>
      </xdr:spPr>
    </xdr:pic>
    <xdr:clientData/>
  </xdr:twoCellAnchor>
  <xdr:oneCellAnchor>
    <xdr:from>
      <xdr:col>6</xdr:col>
      <xdr:colOff>211665</xdr:colOff>
      <xdr:row>2130</xdr:row>
      <xdr:rowOff>94487</xdr:rowOff>
    </xdr:from>
    <xdr:ext cx="609601" cy="609601"/>
    <xdr:pic>
      <xdr:nvPicPr>
        <xdr:cNvPr id="967" name="Kép 966">
          <a:extLst>
            <a:ext uri="{FF2B5EF4-FFF2-40B4-BE49-F238E27FC236}">
              <a16:creationId xmlns:a16="http://schemas.microsoft.com/office/drawing/2014/main" id="{C8409A76-0280-4F9F-8817-2D31B6804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14774887"/>
          <a:ext cx="609601" cy="609601"/>
        </a:xfrm>
        <a:prstGeom prst="rect">
          <a:avLst/>
        </a:prstGeom>
      </xdr:spPr>
    </xdr:pic>
    <xdr:clientData/>
  </xdr:oneCellAnchor>
  <xdr:oneCellAnchor>
    <xdr:from>
      <xdr:col>6</xdr:col>
      <xdr:colOff>211665</xdr:colOff>
      <xdr:row>2139</xdr:row>
      <xdr:rowOff>94487</xdr:rowOff>
    </xdr:from>
    <xdr:ext cx="609601" cy="609601"/>
    <xdr:pic>
      <xdr:nvPicPr>
        <xdr:cNvPr id="968" name="Kép 967">
          <a:extLst>
            <a:ext uri="{FF2B5EF4-FFF2-40B4-BE49-F238E27FC236}">
              <a16:creationId xmlns:a16="http://schemas.microsoft.com/office/drawing/2014/main" id="{4CB17E4D-54D4-4174-AF3A-1DEFB1481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01732" y="414774887"/>
          <a:ext cx="609601" cy="609601"/>
        </a:xfrm>
        <a:prstGeom prst="rect">
          <a:avLst/>
        </a:prstGeom>
      </xdr:spPr>
    </xdr:pic>
    <xdr:clientData/>
  </xdr:oneCellAnchor>
  <xdr:oneCellAnchor>
    <xdr:from>
      <xdr:col>6</xdr:col>
      <xdr:colOff>211665</xdr:colOff>
      <xdr:row>2148</xdr:row>
      <xdr:rowOff>94487</xdr:rowOff>
    </xdr:from>
    <xdr:ext cx="609601" cy="609601"/>
    <xdr:pic>
      <xdr:nvPicPr>
        <xdr:cNvPr id="969" name="Kép 968">
          <a:extLst>
            <a:ext uri="{FF2B5EF4-FFF2-40B4-BE49-F238E27FC236}">
              <a16:creationId xmlns:a16="http://schemas.microsoft.com/office/drawing/2014/main" id="{616D7F7C-5A66-44BE-9DDE-006E5C30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01732" y="416552887"/>
          <a:ext cx="609601" cy="609601"/>
        </a:xfrm>
        <a:prstGeom prst="rect">
          <a:avLst/>
        </a:prstGeom>
      </xdr:spPr>
    </xdr:pic>
    <xdr:clientData/>
  </xdr:oneCellAnchor>
  <xdr:oneCellAnchor>
    <xdr:from>
      <xdr:col>6</xdr:col>
      <xdr:colOff>211665</xdr:colOff>
      <xdr:row>2157</xdr:row>
      <xdr:rowOff>94487</xdr:rowOff>
    </xdr:from>
    <xdr:ext cx="609601" cy="609601"/>
    <xdr:pic>
      <xdr:nvPicPr>
        <xdr:cNvPr id="970" name="Kép 969">
          <a:extLst>
            <a:ext uri="{FF2B5EF4-FFF2-40B4-BE49-F238E27FC236}">
              <a16:creationId xmlns:a16="http://schemas.microsoft.com/office/drawing/2014/main" id="{AF6AF551-6D24-41DD-BB9B-B2B697D19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01732" y="418330887"/>
          <a:ext cx="609601" cy="609601"/>
        </a:xfrm>
        <a:prstGeom prst="rect">
          <a:avLst/>
        </a:prstGeom>
      </xdr:spPr>
    </xdr:pic>
    <xdr:clientData/>
  </xdr:oneCellAnchor>
  <xdr:oneCellAnchor>
    <xdr:from>
      <xdr:col>6</xdr:col>
      <xdr:colOff>211665</xdr:colOff>
      <xdr:row>2166</xdr:row>
      <xdr:rowOff>94487</xdr:rowOff>
    </xdr:from>
    <xdr:ext cx="609601" cy="609601"/>
    <xdr:pic>
      <xdr:nvPicPr>
        <xdr:cNvPr id="971" name="Kép 970">
          <a:extLst>
            <a:ext uri="{FF2B5EF4-FFF2-40B4-BE49-F238E27FC236}">
              <a16:creationId xmlns:a16="http://schemas.microsoft.com/office/drawing/2014/main" id="{6B873825-88E1-4F5D-94EC-7A3BEE020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01732" y="420108887"/>
          <a:ext cx="609601" cy="609601"/>
        </a:xfrm>
        <a:prstGeom prst="rect">
          <a:avLst/>
        </a:prstGeom>
      </xdr:spPr>
    </xdr:pic>
    <xdr:clientData/>
  </xdr:oneCellAnchor>
  <xdr:oneCellAnchor>
    <xdr:from>
      <xdr:col>6</xdr:col>
      <xdr:colOff>211665</xdr:colOff>
      <xdr:row>2175</xdr:row>
      <xdr:rowOff>94487</xdr:rowOff>
    </xdr:from>
    <xdr:ext cx="609601" cy="609601"/>
    <xdr:pic>
      <xdr:nvPicPr>
        <xdr:cNvPr id="972" name="Kép 971">
          <a:extLst>
            <a:ext uri="{FF2B5EF4-FFF2-40B4-BE49-F238E27FC236}">
              <a16:creationId xmlns:a16="http://schemas.microsoft.com/office/drawing/2014/main" id="{ECF84944-736B-4EA3-9914-38C2E8E33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01732" y="421886887"/>
          <a:ext cx="609601" cy="609601"/>
        </a:xfrm>
        <a:prstGeom prst="rect">
          <a:avLst/>
        </a:prstGeom>
      </xdr:spPr>
    </xdr:pic>
    <xdr:clientData/>
  </xdr:oneCellAnchor>
  <xdr:oneCellAnchor>
    <xdr:from>
      <xdr:col>6</xdr:col>
      <xdr:colOff>211665</xdr:colOff>
      <xdr:row>2184</xdr:row>
      <xdr:rowOff>94487</xdr:rowOff>
    </xdr:from>
    <xdr:ext cx="609601" cy="609601"/>
    <xdr:pic>
      <xdr:nvPicPr>
        <xdr:cNvPr id="973" name="Kép 972">
          <a:extLst>
            <a:ext uri="{FF2B5EF4-FFF2-40B4-BE49-F238E27FC236}">
              <a16:creationId xmlns:a16="http://schemas.microsoft.com/office/drawing/2014/main" id="{5F4068CA-7046-45AA-A396-AE8E974A9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01732" y="423664887"/>
          <a:ext cx="609601" cy="609601"/>
        </a:xfrm>
        <a:prstGeom prst="rect">
          <a:avLst/>
        </a:prstGeom>
      </xdr:spPr>
    </xdr:pic>
    <xdr:clientData/>
  </xdr:oneCellAnchor>
  <xdr:oneCellAnchor>
    <xdr:from>
      <xdr:col>7</xdr:col>
      <xdr:colOff>211665</xdr:colOff>
      <xdr:row>2197</xdr:row>
      <xdr:rowOff>94487</xdr:rowOff>
    </xdr:from>
    <xdr:ext cx="609601" cy="609601"/>
    <xdr:pic>
      <xdr:nvPicPr>
        <xdr:cNvPr id="974" name="Kép 973">
          <a:extLst>
            <a:ext uri="{FF2B5EF4-FFF2-40B4-BE49-F238E27FC236}">
              <a16:creationId xmlns:a16="http://schemas.microsoft.com/office/drawing/2014/main" id="{5E1AC9B1-DEFC-4E71-8439-217AAE755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104399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2197</xdr:row>
      <xdr:rowOff>31325</xdr:rowOff>
    </xdr:from>
    <xdr:to>
      <xdr:col>6</xdr:col>
      <xdr:colOff>854287</xdr:colOff>
      <xdr:row>2200</xdr:row>
      <xdr:rowOff>166792</xdr:rowOff>
    </xdr:to>
    <xdr:pic>
      <xdr:nvPicPr>
        <xdr:cNvPr id="975" name="Kép 974">
          <a:extLst>
            <a:ext uri="{FF2B5EF4-FFF2-40B4-BE49-F238E27FC236}">
              <a16:creationId xmlns:a16="http://schemas.microsoft.com/office/drawing/2014/main" id="{9DD0DEB0-EF14-4A2C-8310-14EC42D2B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103767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2210</xdr:row>
      <xdr:rowOff>94487</xdr:rowOff>
    </xdr:from>
    <xdr:ext cx="609601" cy="609601"/>
    <xdr:pic>
      <xdr:nvPicPr>
        <xdr:cNvPr id="976" name="Kép 975">
          <a:extLst>
            <a:ext uri="{FF2B5EF4-FFF2-40B4-BE49-F238E27FC236}">
              <a16:creationId xmlns:a16="http://schemas.microsoft.com/office/drawing/2014/main" id="{5A34683E-58BD-4DF9-82A0-FFE4116B0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27999820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2210</xdr:row>
      <xdr:rowOff>31325</xdr:rowOff>
    </xdr:from>
    <xdr:to>
      <xdr:col>6</xdr:col>
      <xdr:colOff>854287</xdr:colOff>
      <xdr:row>2213</xdr:row>
      <xdr:rowOff>166792</xdr:rowOff>
    </xdr:to>
    <xdr:pic>
      <xdr:nvPicPr>
        <xdr:cNvPr id="977" name="Kép 976">
          <a:extLst>
            <a:ext uri="{FF2B5EF4-FFF2-40B4-BE49-F238E27FC236}">
              <a16:creationId xmlns:a16="http://schemas.microsoft.com/office/drawing/2014/main" id="{87B061AD-21F2-4DDE-BE63-D5200972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27936658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2223</xdr:row>
      <xdr:rowOff>94487</xdr:rowOff>
    </xdr:from>
    <xdr:ext cx="609601" cy="609601"/>
    <xdr:pic>
      <xdr:nvPicPr>
        <xdr:cNvPr id="978" name="Kép 977">
          <a:extLst>
            <a:ext uri="{FF2B5EF4-FFF2-40B4-BE49-F238E27FC236}">
              <a16:creationId xmlns:a16="http://schemas.microsoft.com/office/drawing/2014/main" id="{C004E418-4138-49BC-8B89-E9535A107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305567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2223</xdr:row>
      <xdr:rowOff>31325</xdr:rowOff>
    </xdr:from>
    <xdr:to>
      <xdr:col>6</xdr:col>
      <xdr:colOff>854287</xdr:colOff>
      <xdr:row>2226</xdr:row>
      <xdr:rowOff>166792</xdr:rowOff>
    </xdr:to>
    <xdr:pic>
      <xdr:nvPicPr>
        <xdr:cNvPr id="979" name="Kép 978">
          <a:extLst>
            <a:ext uri="{FF2B5EF4-FFF2-40B4-BE49-F238E27FC236}">
              <a16:creationId xmlns:a16="http://schemas.microsoft.com/office/drawing/2014/main" id="{B51A7D82-30F9-4FA1-8225-8BCEB387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30493592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2245</xdr:row>
      <xdr:rowOff>94487</xdr:rowOff>
    </xdr:from>
    <xdr:ext cx="609601" cy="609601"/>
    <xdr:pic>
      <xdr:nvPicPr>
        <xdr:cNvPr id="980" name="Kép 979">
          <a:extLst>
            <a:ext uri="{FF2B5EF4-FFF2-40B4-BE49-F238E27FC236}">
              <a16:creationId xmlns:a16="http://schemas.microsoft.com/office/drawing/2014/main" id="{7C5CFD7C-BD25-4687-825A-EFDAE242B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33113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2245</xdr:row>
      <xdr:rowOff>31325</xdr:rowOff>
    </xdr:from>
    <xdr:to>
      <xdr:col>6</xdr:col>
      <xdr:colOff>854287</xdr:colOff>
      <xdr:row>2248</xdr:row>
      <xdr:rowOff>166792</xdr:rowOff>
    </xdr:to>
    <xdr:pic>
      <xdr:nvPicPr>
        <xdr:cNvPr id="981" name="Kép 980">
          <a:extLst>
            <a:ext uri="{FF2B5EF4-FFF2-40B4-BE49-F238E27FC236}">
              <a16:creationId xmlns:a16="http://schemas.microsoft.com/office/drawing/2014/main" id="{EA46FAE0-0DFD-4B24-BF21-E0298509A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330505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2267</xdr:row>
      <xdr:rowOff>94487</xdr:rowOff>
    </xdr:from>
    <xdr:ext cx="609601" cy="609601"/>
    <xdr:pic>
      <xdr:nvPicPr>
        <xdr:cNvPr id="982" name="Kép 981">
          <a:extLst>
            <a:ext uri="{FF2B5EF4-FFF2-40B4-BE49-F238E27FC236}">
              <a16:creationId xmlns:a16="http://schemas.microsoft.com/office/drawing/2014/main" id="{CB5E934C-35C1-40F8-A64B-A0D16C509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37431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2267</xdr:row>
      <xdr:rowOff>31325</xdr:rowOff>
    </xdr:from>
    <xdr:to>
      <xdr:col>6</xdr:col>
      <xdr:colOff>854287</xdr:colOff>
      <xdr:row>2270</xdr:row>
      <xdr:rowOff>166792</xdr:rowOff>
    </xdr:to>
    <xdr:pic>
      <xdr:nvPicPr>
        <xdr:cNvPr id="983" name="Kép 982">
          <a:extLst>
            <a:ext uri="{FF2B5EF4-FFF2-40B4-BE49-F238E27FC236}">
              <a16:creationId xmlns:a16="http://schemas.microsoft.com/office/drawing/2014/main" id="{95B1CDBA-A07C-4A4F-9D96-FBC1C308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37368525"/>
          <a:ext cx="719667" cy="719667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2280</xdr:row>
      <xdr:rowOff>94487</xdr:rowOff>
    </xdr:from>
    <xdr:ext cx="609601" cy="609601"/>
    <xdr:pic>
      <xdr:nvPicPr>
        <xdr:cNvPr id="984" name="Kép 983">
          <a:extLst>
            <a:ext uri="{FF2B5EF4-FFF2-40B4-BE49-F238E27FC236}">
              <a16:creationId xmlns:a16="http://schemas.microsoft.com/office/drawing/2014/main" id="{EF932190-0488-4214-B6B5-EB151E403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441749687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2280</xdr:row>
      <xdr:rowOff>31325</xdr:rowOff>
    </xdr:from>
    <xdr:to>
      <xdr:col>6</xdr:col>
      <xdr:colOff>854287</xdr:colOff>
      <xdr:row>2283</xdr:row>
      <xdr:rowOff>166792</xdr:rowOff>
    </xdr:to>
    <xdr:pic>
      <xdr:nvPicPr>
        <xdr:cNvPr id="985" name="Kép 984">
          <a:extLst>
            <a:ext uri="{FF2B5EF4-FFF2-40B4-BE49-F238E27FC236}">
              <a16:creationId xmlns:a16="http://schemas.microsoft.com/office/drawing/2014/main" id="{511DED73-C945-458F-828E-EBC0154C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441686525"/>
          <a:ext cx="719667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67736</xdr:colOff>
      <xdr:row>2389</xdr:row>
      <xdr:rowOff>127000</xdr:rowOff>
    </xdr:from>
    <xdr:to>
      <xdr:col>1</xdr:col>
      <xdr:colOff>1137526</xdr:colOff>
      <xdr:row>2392</xdr:row>
      <xdr:rowOff>110065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112F8706-5AE1-4A42-9CB8-E7BCD8CCF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34" b="13065"/>
        <a:stretch/>
      </xdr:blipFill>
      <xdr:spPr>
        <a:xfrm>
          <a:off x="330203" y="465675133"/>
          <a:ext cx="1069790" cy="567266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</xdr:colOff>
      <xdr:row>2543</xdr:row>
      <xdr:rowOff>193832</xdr:rowOff>
    </xdr:from>
    <xdr:to>
      <xdr:col>1</xdr:col>
      <xdr:colOff>1155947</xdr:colOff>
      <xdr:row>2546</xdr:row>
      <xdr:rowOff>157908</xdr:rowOff>
    </xdr:to>
    <xdr:pic>
      <xdr:nvPicPr>
        <xdr:cNvPr id="986" name="Kép 985">
          <a:extLst>
            <a:ext uri="{FF2B5EF4-FFF2-40B4-BE49-F238E27FC236}">
              <a16:creationId xmlns:a16="http://schemas.microsoft.com/office/drawing/2014/main" id="{8366E1DE-0E1A-4DE5-AA33-17467787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495891765"/>
          <a:ext cx="1088214" cy="548276"/>
        </a:xfrm>
        <a:prstGeom prst="rect">
          <a:avLst/>
        </a:prstGeom>
      </xdr:spPr>
    </xdr:pic>
    <xdr:clientData/>
  </xdr:twoCellAnchor>
  <xdr:twoCellAnchor editAs="oneCell">
    <xdr:from>
      <xdr:col>1</xdr:col>
      <xdr:colOff>358280</xdr:colOff>
      <xdr:row>2553</xdr:row>
      <xdr:rowOff>118532</xdr:rowOff>
    </xdr:from>
    <xdr:to>
      <xdr:col>1</xdr:col>
      <xdr:colOff>1113340</xdr:colOff>
      <xdr:row>2556</xdr:row>
      <xdr:rowOff>163550</xdr:rowOff>
    </xdr:to>
    <xdr:pic>
      <xdr:nvPicPr>
        <xdr:cNvPr id="987" name="Kép 986">
          <a:extLst>
            <a:ext uri="{FF2B5EF4-FFF2-40B4-BE49-F238E27FC236}">
              <a16:creationId xmlns:a16="http://schemas.microsoft.com/office/drawing/2014/main" id="{DED26915-2EC7-424A-99B1-8C51B840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747" y="497772265"/>
          <a:ext cx="755060" cy="629217"/>
        </a:xfrm>
        <a:prstGeom prst="rect">
          <a:avLst/>
        </a:prstGeom>
      </xdr:spPr>
    </xdr:pic>
    <xdr:clientData/>
  </xdr:twoCellAnchor>
  <xdr:twoCellAnchor editAs="oneCell">
    <xdr:from>
      <xdr:col>1</xdr:col>
      <xdr:colOff>126433</xdr:colOff>
      <xdr:row>2549</xdr:row>
      <xdr:rowOff>77752</xdr:rowOff>
    </xdr:from>
    <xdr:to>
      <xdr:col>1</xdr:col>
      <xdr:colOff>626532</xdr:colOff>
      <xdr:row>2553</xdr:row>
      <xdr:rowOff>85968</xdr:rowOff>
    </xdr:to>
    <xdr:pic>
      <xdr:nvPicPr>
        <xdr:cNvPr id="988" name="Kép 987">
          <a:extLst>
            <a:ext uri="{FF2B5EF4-FFF2-40B4-BE49-F238E27FC236}">
              <a16:creationId xmlns:a16="http://schemas.microsoft.com/office/drawing/2014/main" id="{C169463C-5C50-40F8-B9CE-CC647DB0C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00" y="496952552"/>
          <a:ext cx="500099" cy="787151"/>
        </a:xfrm>
        <a:prstGeom prst="rect">
          <a:avLst/>
        </a:prstGeom>
      </xdr:spPr>
    </xdr:pic>
    <xdr:clientData/>
  </xdr:twoCellAnchor>
  <xdr:twoCellAnchor editAs="oneCell">
    <xdr:from>
      <xdr:col>1</xdr:col>
      <xdr:colOff>75773</xdr:colOff>
      <xdr:row>2541</xdr:row>
      <xdr:rowOff>50800</xdr:rowOff>
    </xdr:from>
    <xdr:to>
      <xdr:col>1</xdr:col>
      <xdr:colOff>1142153</xdr:colOff>
      <xdr:row>2543</xdr:row>
      <xdr:rowOff>69277</xdr:rowOff>
    </xdr:to>
    <xdr:pic>
      <xdr:nvPicPr>
        <xdr:cNvPr id="989" name="Kép 988">
          <a:extLst>
            <a:ext uri="{FF2B5EF4-FFF2-40B4-BE49-F238E27FC236}">
              <a16:creationId xmlns:a16="http://schemas.microsoft.com/office/drawing/2014/main" id="{18A5A811-213B-4EAC-9F13-9A668B3A1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240" y="495359267"/>
          <a:ext cx="1066380" cy="407944"/>
        </a:xfrm>
        <a:prstGeom prst="rect">
          <a:avLst/>
        </a:prstGeom>
      </xdr:spPr>
    </xdr:pic>
    <xdr:clientData/>
  </xdr:twoCellAnchor>
  <xdr:oneCellAnchor>
    <xdr:from>
      <xdr:col>1</xdr:col>
      <xdr:colOff>93133</xdr:colOff>
      <xdr:row>1783</xdr:row>
      <xdr:rowOff>67733</xdr:rowOff>
    </xdr:from>
    <xdr:ext cx="1049867" cy="629921"/>
    <xdr:pic>
      <xdr:nvPicPr>
        <xdr:cNvPr id="587" name="Kép 586">
          <a:extLst>
            <a:ext uri="{FF2B5EF4-FFF2-40B4-BE49-F238E27FC236}">
              <a16:creationId xmlns:a16="http://schemas.microsoft.com/office/drawing/2014/main" id="{8999FB5C-A5CE-4A1E-B268-BB4C19175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350232133"/>
          <a:ext cx="1049867" cy="629921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1787</xdr:row>
      <xdr:rowOff>94487</xdr:rowOff>
    </xdr:from>
    <xdr:ext cx="609601" cy="609601"/>
    <xdr:pic>
      <xdr:nvPicPr>
        <xdr:cNvPr id="591" name="Kép 590">
          <a:extLst>
            <a:ext uri="{FF2B5EF4-FFF2-40B4-BE49-F238E27FC236}">
              <a16:creationId xmlns:a16="http://schemas.microsoft.com/office/drawing/2014/main" id="{3FA3E79C-0822-478E-BB58-D1A31E32D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9265" y="348489354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1787</xdr:row>
      <xdr:rowOff>31325</xdr:rowOff>
    </xdr:from>
    <xdr:to>
      <xdr:col>6</xdr:col>
      <xdr:colOff>854287</xdr:colOff>
      <xdr:row>1790</xdr:row>
      <xdr:rowOff>166792</xdr:rowOff>
    </xdr:to>
    <xdr:pic>
      <xdr:nvPicPr>
        <xdr:cNvPr id="595" name="Kép 594">
          <a:extLst>
            <a:ext uri="{FF2B5EF4-FFF2-40B4-BE49-F238E27FC236}">
              <a16:creationId xmlns:a16="http://schemas.microsoft.com/office/drawing/2014/main" id="{A1E59B30-FFA2-40EE-95DE-B7F16F95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687" y="348426192"/>
          <a:ext cx="719667" cy="719667"/>
        </a:xfrm>
        <a:prstGeom prst="rect">
          <a:avLst/>
        </a:prstGeom>
      </xdr:spPr>
    </xdr:pic>
    <xdr:clientData/>
  </xdr:twoCellAnchor>
  <xdr:oneCellAnchor>
    <xdr:from>
      <xdr:col>1</xdr:col>
      <xdr:colOff>60262</xdr:colOff>
      <xdr:row>1731</xdr:row>
      <xdr:rowOff>60166</xdr:rowOff>
    </xdr:from>
    <xdr:ext cx="1069291" cy="647249"/>
    <xdr:pic>
      <xdr:nvPicPr>
        <xdr:cNvPr id="597" name="Kép 28">
          <a:extLst>
            <a:ext uri="{FF2B5EF4-FFF2-40B4-BE49-F238E27FC236}">
              <a16:creationId xmlns:a16="http://schemas.microsoft.com/office/drawing/2014/main" id="{E8F124BB-C425-4DBB-B845-D96B3398E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38" y="347908684"/>
          <a:ext cx="1069291" cy="64724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59765</xdr:colOff>
      <xdr:row>1744</xdr:row>
      <xdr:rowOff>98612</xdr:rowOff>
    </xdr:from>
    <xdr:ext cx="1099009" cy="698208"/>
    <xdr:pic>
      <xdr:nvPicPr>
        <xdr:cNvPr id="599" name="Kép 598">
          <a:extLst>
            <a:ext uri="{FF2B5EF4-FFF2-40B4-BE49-F238E27FC236}">
              <a16:creationId xmlns:a16="http://schemas.microsoft.com/office/drawing/2014/main" id="{D6DB2CFC-7999-472D-8C0F-4138892F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741" y="350528965"/>
          <a:ext cx="1099009" cy="698208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7</xdr:col>
      <xdr:colOff>211665</xdr:colOff>
      <xdr:row>1735</xdr:row>
      <xdr:rowOff>94487</xdr:rowOff>
    </xdr:from>
    <xdr:ext cx="609601" cy="609601"/>
    <xdr:pic>
      <xdr:nvPicPr>
        <xdr:cNvPr id="601" name="Kép 600">
          <a:extLst>
            <a:ext uri="{FF2B5EF4-FFF2-40B4-BE49-F238E27FC236}">
              <a16:creationId xmlns:a16="http://schemas.microsoft.com/office/drawing/2014/main" id="{18546D06-D9F2-41E2-9AB3-0C844CBA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7312" y="343568228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1735</xdr:row>
      <xdr:rowOff>31325</xdr:rowOff>
    </xdr:from>
    <xdr:to>
      <xdr:col>6</xdr:col>
      <xdr:colOff>854287</xdr:colOff>
      <xdr:row>1738</xdr:row>
      <xdr:rowOff>166792</xdr:rowOff>
    </xdr:to>
    <xdr:pic>
      <xdr:nvPicPr>
        <xdr:cNvPr id="611" name="Kép 610">
          <a:extLst>
            <a:ext uri="{FF2B5EF4-FFF2-40B4-BE49-F238E27FC236}">
              <a16:creationId xmlns:a16="http://schemas.microsoft.com/office/drawing/2014/main" id="{0C7FAC04-4B45-4835-84D6-D67BE9F7A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16220" y="343505066"/>
          <a:ext cx="719667" cy="727138"/>
        </a:xfrm>
        <a:prstGeom prst="rect">
          <a:avLst/>
        </a:prstGeom>
      </xdr:spPr>
    </xdr:pic>
    <xdr:clientData/>
  </xdr:twoCellAnchor>
  <xdr:oneCellAnchor>
    <xdr:from>
      <xdr:col>7</xdr:col>
      <xdr:colOff>211665</xdr:colOff>
      <xdr:row>1748</xdr:row>
      <xdr:rowOff>94487</xdr:rowOff>
    </xdr:from>
    <xdr:ext cx="609601" cy="609601"/>
    <xdr:pic>
      <xdr:nvPicPr>
        <xdr:cNvPr id="612" name="Kép 611">
          <a:extLst>
            <a:ext uri="{FF2B5EF4-FFF2-40B4-BE49-F238E27FC236}">
              <a16:creationId xmlns:a16="http://schemas.microsoft.com/office/drawing/2014/main" id="{FC545C72-8460-476A-9650-FB5E74FCD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7312" y="346150063"/>
          <a:ext cx="609601" cy="609601"/>
        </a:xfrm>
        <a:prstGeom prst="rect">
          <a:avLst/>
        </a:prstGeom>
      </xdr:spPr>
    </xdr:pic>
    <xdr:clientData/>
  </xdr:oneCellAnchor>
  <xdr:twoCellAnchor>
    <xdr:from>
      <xdr:col>6</xdr:col>
      <xdr:colOff>134620</xdr:colOff>
      <xdr:row>1748</xdr:row>
      <xdr:rowOff>31325</xdr:rowOff>
    </xdr:from>
    <xdr:to>
      <xdr:col>6</xdr:col>
      <xdr:colOff>854287</xdr:colOff>
      <xdr:row>1751</xdr:row>
      <xdr:rowOff>166792</xdr:rowOff>
    </xdr:to>
    <xdr:pic>
      <xdr:nvPicPr>
        <xdr:cNvPr id="613" name="Kép 612">
          <a:extLst>
            <a:ext uri="{FF2B5EF4-FFF2-40B4-BE49-F238E27FC236}">
              <a16:creationId xmlns:a16="http://schemas.microsoft.com/office/drawing/2014/main" id="{B91A851B-734C-44AE-9161-758E8B79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16220" y="346086901"/>
          <a:ext cx="719667" cy="7271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</xdr:colOff>
      <xdr:row>2</xdr:row>
      <xdr:rowOff>68580</xdr:rowOff>
    </xdr:from>
    <xdr:to>
      <xdr:col>1</xdr:col>
      <xdr:colOff>868680</xdr:colOff>
      <xdr:row>2</xdr:row>
      <xdr:rowOff>1150620</xdr:rowOff>
    </xdr:to>
    <xdr:pic>
      <xdr:nvPicPr>
        <xdr:cNvPr id="3" name="Kép 9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3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60960</xdr:colOff>
      <xdr:row>2</xdr:row>
      <xdr:rowOff>68580</xdr:rowOff>
    </xdr:from>
    <xdr:to>
      <xdr:col>2</xdr:col>
      <xdr:colOff>876300</xdr:colOff>
      <xdr:row>2</xdr:row>
      <xdr:rowOff>1150620</xdr:rowOff>
    </xdr:to>
    <xdr:pic>
      <xdr:nvPicPr>
        <xdr:cNvPr id="4" name="Kép 1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4343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</xdr:colOff>
      <xdr:row>2</xdr:row>
      <xdr:rowOff>68580</xdr:rowOff>
    </xdr:from>
    <xdr:to>
      <xdr:col>3</xdr:col>
      <xdr:colOff>876300</xdr:colOff>
      <xdr:row>2</xdr:row>
      <xdr:rowOff>1150620</xdr:rowOff>
    </xdr:to>
    <xdr:pic>
      <xdr:nvPicPr>
        <xdr:cNvPr id="5" name="Kép 1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7073" y="44958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</xdr:colOff>
      <xdr:row>2</xdr:row>
      <xdr:rowOff>68580</xdr:rowOff>
    </xdr:from>
    <xdr:to>
      <xdr:col>4</xdr:col>
      <xdr:colOff>876300</xdr:colOff>
      <xdr:row>2</xdr:row>
      <xdr:rowOff>1150620</xdr:rowOff>
    </xdr:to>
    <xdr:pic>
      <xdr:nvPicPr>
        <xdr:cNvPr id="6" name="Kép 9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460" y="43434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53340</xdr:colOff>
      <xdr:row>2</xdr:row>
      <xdr:rowOff>68580</xdr:rowOff>
    </xdr:from>
    <xdr:to>
      <xdr:col>5</xdr:col>
      <xdr:colOff>868680</xdr:colOff>
      <xdr:row>2</xdr:row>
      <xdr:rowOff>1143000</xdr:rowOff>
    </xdr:to>
    <xdr:pic>
      <xdr:nvPicPr>
        <xdr:cNvPr id="7" name="Kép 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43434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60960</xdr:colOff>
      <xdr:row>2</xdr:row>
      <xdr:rowOff>68580</xdr:rowOff>
    </xdr:from>
    <xdr:to>
      <xdr:col>7</xdr:col>
      <xdr:colOff>876300</xdr:colOff>
      <xdr:row>2</xdr:row>
      <xdr:rowOff>1143000</xdr:rowOff>
    </xdr:to>
    <xdr:pic>
      <xdr:nvPicPr>
        <xdr:cNvPr id="8" name="Kép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" y="43434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53340</xdr:colOff>
      <xdr:row>2</xdr:row>
      <xdr:rowOff>68580</xdr:rowOff>
    </xdr:from>
    <xdr:to>
      <xdr:col>6</xdr:col>
      <xdr:colOff>876300</xdr:colOff>
      <xdr:row>2</xdr:row>
      <xdr:rowOff>1143000</xdr:rowOff>
    </xdr:to>
    <xdr:pic>
      <xdr:nvPicPr>
        <xdr:cNvPr id="9" name="Kép 9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5520" y="43434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53340</xdr:colOff>
      <xdr:row>2</xdr:row>
      <xdr:rowOff>76200</xdr:rowOff>
    </xdr:from>
    <xdr:to>
      <xdr:col>8</xdr:col>
      <xdr:colOff>876300</xdr:colOff>
      <xdr:row>2</xdr:row>
      <xdr:rowOff>1150620</xdr:rowOff>
    </xdr:to>
    <xdr:pic>
      <xdr:nvPicPr>
        <xdr:cNvPr id="10" name="Kép 1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0" y="44196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68580</xdr:colOff>
      <xdr:row>2</xdr:row>
      <xdr:rowOff>68580</xdr:rowOff>
    </xdr:from>
    <xdr:to>
      <xdr:col>10</xdr:col>
      <xdr:colOff>883920</xdr:colOff>
      <xdr:row>2</xdr:row>
      <xdr:rowOff>1150620</xdr:rowOff>
    </xdr:to>
    <xdr:pic>
      <xdr:nvPicPr>
        <xdr:cNvPr id="11" name="Kép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343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53340</xdr:colOff>
      <xdr:row>2</xdr:row>
      <xdr:rowOff>68580</xdr:rowOff>
    </xdr:from>
    <xdr:to>
      <xdr:col>9</xdr:col>
      <xdr:colOff>868680</xdr:colOff>
      <xdr:row>2</xdr:row>
      <xdr:rowOff>1150620</xdr:rowOff>
    </xdr:to>
    <xdr:pic>
      <xdr:nvPicPr>
        <xdr:cNvPr id="12" name="Kép 9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1580" y="4343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53340</xdr:colOff>
      <xdr:row>2</xdr:row>
      <xdr:rowOff>68580</xdr:rowOff>
    </xdr:from>
    <xdr:to>
      <xdr:col>12</xdr:col>
      <xdr:colOff>876300</xdr:colOff>
      <xdr:row>2</xdr:row>
      <xdr:rowOff>1150620</xdr:rowOff>
    </xdr:to>
    <xdr:pic>
      <xdr:nvPicPr>
        <xdr:cNvPr id="13" name="Kép 9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3434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45720</xdr:colOff>
      <xdr:row>2</xdr:row>
      <xdr:rowOff>68580</xdr:rowOff>
    </xdr:from>
    <xdr:to>
      <xdr:col>11</xdr:col>
      <xdr:colOff>868680</xdr:colOff>
      <xdr:row>2</xdr:row>
      <xdr:rowOff>1150620</xdr:rowOff>
    </xdr:to>
    <xdr:pic>
      <xdr:nvPicPr>
        <xdr:cNvPr id="14" name="Kép 10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43434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</xdr:colOff>
      <xdr:row>3</xdr:row>
      <xdr:rowOff>68580</xdr:rowOff>
    </xdr:from>
    <xdr:to>
      <xdr:col>3</xdr:col>
      <xdr:colOff>876300</xdr:colOff>
      <xdr:row>3</xdr:row>
      <xdr:rowOff>1143000</xdr:rowOff>
    </xdr:to>
    <xdr:pic>
      <xdr:nvPicPr>
        <xdr:cNvPr id="15" name="Kép 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5260" y="43434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3</xdr:row>
      <xdr:rowOff>68580</xdr:rowOff>
    </xdr:from>
    <xdr:to>
      <xdr:col>1</xdr:col>
      <xdr:colOff>868680</xdr:colOff>
      <xdr:row>3</xdr:row>
      <xdr:rowOff>1143000</xdr:rowOff>
    </xdr:to>
    <xdr:pic>
      <xdr:nvPicPr>
        <xdr:cNvPr id="16" name="Kép 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9660" y="43434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</xdr:colOff>
      <xdr:row>3</xdr:row>
      <xdr:rowOff>68580</xdr:rowOff>
    </xdr:from>
    <xdr:to>
      <xdr:col>2</xdr:col>
      <xdr:colOff>876300</xdr:colOff>
      <xdr:row>3</xdr:row>
      <xdr:rowOff>1143000</xdr:rowOff>
    </xdr:to>
    <xdr:pic>
      <xdr:nvPicPr>
        <xdr:cNvPr id="19" name="Kép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9832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</xdr:colOff>
      <xdr:row>3</xdr:row>
      <xdr:rowOff>76200</xdr:rowOff>
    </xdr:from>
    <xdr:to>
      <xdr:col>4</xdr:col>
      <xdr:colOff>876300</xdr:colOff>
      <xdr:row>3</xdr:row>
      <xdr:rowOff>1150620</xdr:rowOff>
    </xdr:to>
    <xdr:pic>
      <xdr:nvPicPr>
        <xdr:cNvPr id="20" name="Kép 7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" y="180594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53340</xdr:colOff>
      <xdr:row>3</xdr:row>
      <xdr:rowOff>76200</xdr:rowOff>
    </xdr:from>
    <xdr:to>
      <xdr:col>8</xdr:col>
      <xdr:colOff>868680</xdr:colOff>
      <xdr:row>3</xdr:row>
      <xdr:rowOff>1150620</xdr:rowOff>
    </xdr:to>
    <xdr:pic>
      <xdr:nvPicPr>
        <xdr:cNvPr id="21" name="Kép 18" descr="Képernyőrész kivágása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460" y="180594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60960</xdr:colOff>
      <xdr:row>3</xdr:row>
      <xdr:rowOff>68580</xdr:rowOff>
    </xdr:from>
    <xdr:to>
      <xdr:col>5</xdr:col>
      <xdr:colOff>876300</xdr:colOff>
      <xdr:row>3</xdr:row>
      <xdr:rowOff>1143000</xdr:rowOff>
    </xdr:to>
    <xdr:pic>
      <xdr:nvPicPr>
        <xdr:cNvPr id="22" name="Kép 9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060" y="17983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53340</xdr:colOff>
      <xdr:row>3</xdr:row>
      <xdr:rowOff>76200</xdr:rowOff>
    </xdr:from>
    <xdr:to>
      <xdr:col>9</xdr:col>
      <xdr:colOff>876300</xdr:colOff>
      <xdr:row>3</xdr:row>
      <xdr:rowOff>1150620</xdr:rowOff>
    </xdr:to>
    <xdr:pic>
      <xdr:nvPicPr>
        <xdr:cNvPr id="23" name="Kép 44" descr="Képernyőrész kivágása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180594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53340</xdr:colOff>
      <xdr:row>3</xdr:row>
      <xdr:rowOff>76200</xdr:rowOff>
    </xdr:from>
    <xdr:to>
      <xdr:col>10</xdr:col>
      <xdr:colOff>876300</xdr:colOff>
      <xdr:row>3</xdr:row>
      <xdr:rowOff>1150620</xdr:rowOff>
    </xdr:to>
    <xdr:pic>
      <xdr:nvPicPr>
        <xdr:cNvPr id="24" name="Kép 46" descr="Képernyőrész kivágása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80594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53340</xdr:colOff>
      <xdr:row>3</xdr:row>
      <xdr:rowOff>68580</xdr:rowOff>
    </xdr:from>
    <xdr:to>
      <xdr:col>13</xdr:col>
      <xdr:colOff>868680</xdr:colOff>
      <xdr:row>3</xdr:row>
      <xdr:rowOff>1143000</xdr:rowOff>
    </xdr:to>
    <xdr:pic>
      <xdr:nvPicPr>
        <xdr:cNvPr id="25" name="Kép 23" descr="Képernyőrész kivágása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5520" y="17983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53340</xdr:colOff>
      <xdr:row>3</xdr:row>
      <xdr:rowOff>68580</xdr:rowOff>
    </xdr:from>
    <xdr:to>
      <xdr:col>12</xdr:col>
      <xdr:colOff>868680</xdr:colOff>
      <xdr:row>3</xdr:row>
      <xdr:rowOff>1143000</xdr:rowOff>
    </xdr:to>
    <xdr:pic>
      <xdr:nvPicPr>
        <xdr:cNvPr id="26" name="Kép 80" descr="Képernyőrész kivágása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0" y="17983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53340</xdr:colOff>
      <xdr:row>3</xdr:row>
      <xdr:rowOff>68580</xdr:rowOff>
    </xdr:from>
    <xdr:to>
      <xdr:col>11</xdr:col>
      <xdr:colOff>876300</xdr:colOff>
      <xdr:row>3</xdr:row>
      <xdr:rowOff>1143000</xdr:rowOff>
    </xdr:to>
    <xdr:pic>
      <xdr:nvPicPr>
        <xdr:cNvPr id="27" name="Kép 24" descr="Képernyőrész kivágása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9560" y="179832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</xdr:colOff>
      <xdr:row>4</xdr:row>
      <xdr:rowOff>76200</xdr:rowOff>
    </xdr:from>
    <xdr:to>
      <xdr:col>1</xdr:col>
      <xdr:colOff>872490</xdr:colOff>
      <xdr:row>4</xdr:row>
      <xdr:rowOff>1150620</xdr:rowOff>
    </xdr:to>
    <xdr:pic>
      <xdr:nvPicPr>
        <xdr:cNvPr id="31" name="Kép 58" descr="Képernyőrész kivágása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" y="453390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</xdr:colOff>
      <xdr:row>4</xdr:row>
      <xdr:rowOff>76200</xdr:rowOff>
    </xdr:from>
    <xdr:to>
      <xdr:col>3</xdr:col>
      <xdr:colOff>864870</xdr:colOff>
      <xdr:row>4</xdr:row>
      <xdr:rowOff>1150620</xdr:rowOff>
    </xdr:to>
    <xdr:pic>
      <xdr:nvPicPr>
        <xdr:cNvPr id="33" name="Kép 19" descr="Képernyőrész kivágása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" y="45339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</xdr:colOff>
      <xdr:row>4</xdr:row>
      <xdr:rowOff>76200</xdr:rowOff>
    </xdr:from>
    <xdr:to>
      <xdr:col>2</xdr:col>
      <xdr:colOff>864870</xdr:colOff>
      <xdr:row>4</xdr:row>
      <xdr:rowOff>1150620</xdr:rowOff>
    </xdr:to>
    <xdr:pic>
      <xdr:nvPicPr>
        <xdr:cNvPr id="34" name="Kép 20" descr="Képernyőrész kivágása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630" y="45339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</xdr:colOff>
      <xdr:row>4</xdr:row>
      <xdr:rowOff>76200</xdr:rowOff>
    </xdr:from>
    <xdr:to>
      <xdr:col>5</xdr:col>
      <xdr:colOff>872490</xdr:colOff>
      <xdr:row>4</xdr:row>
      <xdr:rowOff>1150620</xdr:rowOff>
    </xdr:to>
    <xdr:pic>
      <xdr:nvPicPr>
        <xdr:cNvPr id="35" name="Kép 21" descr="Képernyőrész kivágása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453390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</xdr:colOff>
      <xdr:row>4</xdr:row>
      <xdr:rowOff>76200</xdr:rowOff>
    </xdr:from>
    <xdr:to>
      <xdr:col>4</xdr:col>
      <xdr:colOff>872490</xdr:colOff>
      <xdr:row>4</xdr:row>
      <xdr:rowOff>1150620</xdr:rowOff>
    </xdr:to>
    <xdr:pic>
      <xdr:nvPicPr>
        <xdr:cNvPr id="36" name="Kép 13" descr="Képernyőrész kivágása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670" y="453390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60960</xdr:colOff>
      <xdr:row>4</xdr:row>
      <xdr:rowOff>76200</xdr:rowOff>
    </xdr:from>
    <xdr:to>
      <xdr:col>10</xdr:col>
      <xdr:colOff>876300</xdr:colOff>
      <xdr:row>4</xdr:row>
      <xdr:rowOff>1158240</xdr:rowOff>
    </xdr:to>
    <xdr:pic>
      <xdr:nvPicPr>
        <xdr:cNvPr id="37" name="Kép 51" descr="Képernyőrész kivágása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58978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53340</xdr:colOff>
      <xdr:row>4</xdr:row>
      <xdr:rowOff>76200</xdr:rowOff>
    </xdr:from>
    <xdr:to>
      <xdr:col>11</xdr:col>
      <xdr:colOff>868680</xdr:colOff>
      <xdr:row>4</xdr:row>
      <xdr:rowOff>1158240</xdr:rowOff>
    </xdr:to>
    <xdr:pic>
      <xdr:nvPicPr>
        <xdr:cNvPr id="39" name="Kép 50" descr="Képernyőrész kivágása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" y="58978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53340</xdr:colOff>
      <xdr:row>4</xdr:row>
      <xdr:rowOff>76200</xdr:rowOff>
    </xdr:from>
    <xdr:to>
      <xdr:col>12</xdr:col>
      <xdr:colOff>868680</xdr:colOff>
      <xdr:row>4</xdr:row>
      <xdr:rowOff>1158240</xdr:rowOff>
    </xdr:to>
    <xdr:pic>
      <xdr:nvPicPr>
        <xdr:cNvPr id="40" name="Kép 47" descr="Képernyőrész kivágása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" y="58978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53340</xdr:colOff>
      <xdr:row>4</xdr:row>
      <xdr:rowOff>76200</xdr:rowOff>
    </xdr:from>
    <xdr:to>
      <xdr:col>9</xdr:col>
      <xdr:colOff>876300</xdr:colOff>
      <xdr:row>4</xdr:row>
      <xdr:rowOff>1158240</xdr:rowOff>
    </xdr:to>
    <xdr:pic>
      <xdr:nvPicPr>
        <xdr:cNvPr id="41" name="Kép 49" descr="Képernyőrész kivágása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460" y="589788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53340</xdr:colOff>
      <xdr:row>4</xdr:row>
      <xdr:rowOff>76200</xdr:rowOff>
    </xdr:from>
    <xdr:to>
      <xdr:col>13</xdr:col>
      <xdr:colOff>868680</xdr:colOff>
      <xdr:row>4</xdr:row>
      <xdr:rowOff>1158240</xdr:rowOff>
    </xdr:to>
    <xdr:pic>
      <xdr:nvPicPr>
        <xdr:cNvPr id="42" name="Kép 48" descr="Képernyőrész kivágása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58978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47625</xdr:colOff>
      <xdr:row>4</xdr:row>
      <xdr:rowOff>76200</xdr:rowOff>
    </xdr:from>
    <xdr:to>
      <xdr:col>8</xdr:col>
      <xdr:colOff>862965</xdr:colOff>
      <xdr:row>4</xdr:row>
      <xdr:rowOff>1158240</xdr:rowOff>
    </xdr:to>
    <xdr:pic>
      <xdr:nvPicPr>
        <xdr:cNvPr id="43" name="Kép 52" descr="Képernyőrész kivágása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588645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5</xdr:row>
      <xdr:rowOff>91440</xdr:rowOff>
    </xdr:from>
    <xdr:to>
      <xdr:col>3</xdr:col>
      <xdr:colOff>868680</xdr:colOff>
      <xdr:row>5</xdr:row>
      <xdr:rowOff>1173480</xdr:rowOff>
    </xdr:to>
    <xdr:pic>
      <xdr:nvPicPr>
        <xdr:cNvPr id="46" name="Kép 40" descr="Képernyőrész kivágása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280" y="454914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5</xdr:row>
      <xdr:rowOff>99060</xdr:rowOff>
    </xdr:from>
    <xdr:to>
      <xdr:col>1</xdr:col>
      <xdr:colOff>868680</xdr:colOff>
      <xdr:row>5</xdr:row>
      <xdr:rowOff>1181100</xdr:rowOff>
    </xdr:to>
    <xdr:pic>
      <xdr:nvPicPr>
        <xdr:cNvPr id="47" name="Kép 25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7920" y="455676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</xdr:colOff>
      <xdr:row>5</xdr:row>
      <xdr:rowOff>99060</xdr:rowOff>
    </xdr:from>
    <xdr:to>
      <xdr:col>2</xdr:col>
      <xdr:colOff>876300</xdr:colOff>
      <xdr:row>5</xdr:row>
      <xdr:rowOff>1181100</xdr:rowOff>
    </xdr:to>
    <xdr:pic>
      <xdr:nvPicPr>
        <xdr:cNvPr id="48" name="Kép 25" descr="Képernyőrész kivágása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940" y="455676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53340</xdr:colOff>
      <xdr:row>6</xdr:row>
      <xdr:rowOff>99060</xdr:rowOff>
    </xdr:from>
    <xdr:to>
      <xdr:col>8</xdr:col>
      <xdr:colOff>876300</xdr:colOff>
      <xdr:row>6</xdr:row>
      <xdr:rowOff>1181100</xdr:rowOff>
    </xdr:to>
    <xdr:pic>
      <xdr:nvPicPr>
        <xdr:cNvPr id="49" name="Kép 59" descr="Képernyőrész kivágása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592074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</xdr:colOff>
      <xdr:row>6</xdr:row>
      <xdr:rowOff>99060</xdr:rowOff>
    </xdr:from>
    <xdr:to>
      <xdr:col>3</xdr:col>
      <xdr:colOff>861060</xdr:colOff>
      <xdr:row>6</xdr:row>
      <xdr:rowOff>1181100</xdr:rowOff>
    </xdr:to>
    <xdr:pic>
      <xdr:nvPicPr>
        <xdr:cNvPr id="51" name="Kép 54" descr="Képernyőrész kivágása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280" y="59207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53340</xdr:colOff>
      <xdr:row>6</xdr:row>
      <xdr:rowOff>99060</xdr:rowOff>
    </xdr:from>
    <xdr:to>
      <xdr:col>5</xdr:col>
      <xdr:colOff>868680</xdr:colOff>
      <xdr:row>6</xdr:row>
      <xdr:rowOff>1181100</xdr:rowOff>
    </xdr:to>
    <xdr:pic>
      <xdr:nvPicPr>
        <xdr:cNvPr id="52" name="Kép 56" descr="Képernyőrész kivágása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7920" y="59207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</xdr:colOff>
      <xdr:row>6</xdr:row>
      <xdr:rowOff>106680</xdr:rowOff>
    </xdr:from>
    <xdr:to>
      <xdr:col>4</xdr:col>
      <xdr:colOff>868680</xdr:colOff>
      <xdr:row>6</xdr:row>
      <xdr:rowOff>1188720</xdr:rowOff>
    </xdr:to>
    <xdr:pic>
      <xdr:nvPicPr>
        <xdr:cNvPr id="53" name="Kép 55" descr="Képernyőrész kivágása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940" y="592836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</xdr:colOff>
      <xdr:row>6</xdr:row>
      <xdr:rowOff>106680</xdr:rowOff>
    </xdr:from>
    <xdr:to>
      <xdr:col>6</xdr:col>
      <xdr:colOff>876300</xdr:colOff>
      <xdr:row>6</xdr:row>
      <xdr:rowOff>1188720</xdr:rowOff>
    </xdr:to>
    <xdr:pic>
      <xdr:nvPicPr>
        <xdr:cNvPr id="54" name="Kép 60" descr="Képernyőrész kivágása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592836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</xdr:colOff>
      <xdr:row>6</xdr:row>
      <xdr:rowOff>106680</xdr:rowOff>
    </xdr:from>
    <xdr:to>
      <xdr:col>7</xdr:col>
      <xdr:colOff>868680</xdr:colOff>
      <xdr:row>6</xdr:row>
      <xdr:rowOff>1188720</xdr:rowOff>
    </xdr:to>
    <xdr:pic>
      <xdr:nvPicPr>
        <xdr:cNvPr id="55" name="Kép 61" descr="Képernyőrész kivágása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592836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6</xdr:row>
      <xdr:rowOff>106680</xdr:rowOff>
    </xdr:from>
    <xdr:to>
      <xdr:col>1</xdr:col>
      <xdr:colOff>868680</xdr:colOff>
      <xdr:row>6</xdr:row>
      <xdr:rowOff>1181100</xdr:rowOff>
    </xdr:to>
    <xdr:pic>
      <xdr:nvPicPr>
        <xdr:cNvPr id="56" name="Kép 53" descr="Képernyőrész kivágása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592836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</xdr:colOff>
      <xdr:row>6</xdr:row>
      <xdr:rowOff>99060</xdr:rowOff>
    </xdr:from>
    <xdr:to>
      <xdr:col>2</xdr:col>
      <xdr:colOff>876300</xdr:colOff>
      <xdr:row>6</xdr:row>
      <xdr:rowOff>1173480</xdr:rowOff>
    </xdr:to>
    <xdr:pic>
      <xdr:nvPicPr>
        <xdr:cNvPr id="57" name="Kép 67" descr="Képernyőrész kivágása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5640" y="592074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53340</xdr:colOff>
      <xdr:row>6</xdr:row>
      <xdr:rowOff>91440</xdr:rowOff>
    </xdr:from>
    <xdr:to>
      <xdr:col>9</xdr:col>
      <xdr:colOff>876300</xdr:colOff>
      <xdr:row>6</xdr:row>
      <xdr:rowOff>1165860</xdr:rowOff>
    </xdr:to>
    <xdr:pic>
      <xdr:nvPicPr>
        <xdr:cNvPr id="58" name="Kép 68" descr="Képernyőrész kivágása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040" y="591312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53340</xdr:colOff>
      <xdr:row>5</xdr:row>
      <xdr:rowOff>76200</xdr:rowOff>
    </xdr:from>
    <xdr:to>
      <xdr:col>9</xdr:col>
      <xdr:colOff>868680</xdr:colOff>
      <xdr:row>5</xdr:row>
      <xdr:rowOff>1150620</xdr:rowOff>
    </xdr:to>
    <xdr:pic>
      <xdr:nvPicPr>
        <xdr:cNvPr id="59" name="Kép 78" descr="Képernyőrész kivágása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45339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53340</xdr:colOff>
      <xdr:row>5</xdr:row>
      <xdr:rowOff>76200</xdr:rowOff>
    </xdr:from>
    <xdr:to>
      <xdr:col>13</xdr:col>
      <xdr:colOff>868680</xdr:colOff>
      <xdr:row>5</xdr:row>
      <xdr:rowOff>1150620</xdr:rowOff>
    </xdr:to>
    <xdr:pic>
      <xdr:nvPicPr>
        <xdr:cNvPr id="61" name="Kép 75" descr="Képernyőrész kivágása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45339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60960</xdr:colOff>
      <xdr:row>5</xdr:row>
      <xdr:rowOff>68580</xdr:rowOff>
    </xdr:from>
    <xdr:to>
      <xdr:col>12</xdr:col>
      <xdr:colOff>876300</xdr:colOff>
      <xdr:row>5</xdr:row>
      <xdr:rowOff>1150620</xdr:rowOff>
    </xdr:to>
    <xdr:pic>
      <xdr:nvPicPr>
        <xdr:cNvPr id="62" name="Kép 76" descr="Képernyőrész kivágása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5640" y="45262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53340</xdr:colOff>
      <xdr:row>5</xdr:row>
      <xdr:rowOff>68580</xdr:rowOff>
    </xdr:from>
    <xdr:to>
      <xdr:col>8</xdr:col>
      <xdr:colOff>876300</xdr:colOff>
      <xdr:row>5</xdr:row>
      <xdr:rowOff>1150620</xdr:rowOff>
    </xdr:to>
    <xdr:pic>
      <xdr:nvPicPr>
        <xdr:cNvPr id="63" name="Kép 72" descr="Képernyőrész kivágása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040" y="452628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</xdr:colOff>
      <xdr:row>5</xdr:row>
      <xdr:rowOff>68580</xdr:rowOff>
    </xdr:from>
    <xdr:to>
      <xdr:col>7</xdr:col>
      <xdr:colOff>868680</xdr:colOff>
      <xdr:row>5</xdr:row>
      <xdr:rowOff>1150620</xdr:rowOff>
    </xdr:to>
    <xdr:pic>
      <xdr:nvPicPr>
        <xdr:cNvPr id="64" name="Kép 73" descr="Képernyőrész kivágása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060" y="45262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</xdr:colOff>
      <xdr:row>5</xdr:row>
      <xdr:rowOff>60960</xdr:rowOff>
    </xdr:from>
    <xdr:to>
      <xdr:col>11</xdr:col>
      <xdr:colOff>868680</xdr:colOff>
      <xdr:row>5</xdr:row>
      <xdr:rowOff>1143000</xdr:rowOff>
    </xdr:to>
    <xdr:pic>
      <xdr:nvPicPr>
        <xdr:cNvPr id="65" name="Kép 74" descr="Képernyőrész kivágása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4080" y="451866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53340</xdr:colOff>
      <xdr:row>5</xdr:row>
      <xdr:rowOff>60960</xdr:rowOff>
    </xdr:from>
    <xdr:to>
      <xdr:col>10</xdr:col>
      <xdr:colOff>868680</xdr:colOff>
      <xdr:row>5</xdr:row>
      <xdr:rowOff>1143000</xdr:rowOff>
    </xdr:to>
    <xdr:pic>
      <xdr:nvPicPr>
        <xdr:cNvPr id="66" name="Kép 77" descr="Képernyőrész kivágása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451866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</xdr:colOff>
      <xdr:row>7</xdr:row>
      <xdr:rowOff>99060</xdr:rowOff>
    </xdr:from>
    <xdr:to>
      <xdr:col>6</xdr:col>
      <xdr:colOff>868680</xdr:colOff>
      <xdr:row>7</xdr:row>
      <xdr:rowOff>1181100</xdr:rowOff>
    </xdr:to>
    <xdr:pic>
      <xdr:nvPicPr>
        <xdr:cNvPr id="60" name="Kép 102" descr="Képernyőrész kivágása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728472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53340</xdr:colOff>
      <xdr:row>7</xdr:row>
      <xdr:rowOff>99060</xdr:rowOff>
    </xdr:from>
    <xdr:to>
      <xdr:col>5</xdr:col>
      <xdr:colOff>868680</xdr:colOff>
      <xdr:row>7</xdr:row>
      <xdr:rowOff>1181100</xdr:rowOff>
    </xdr:to>
    <xdr:pic>
      <xdr:nvPicPr>
        <xdr:cNvPr id="68" name="Kép 107" descr="Képernyőrész kivágása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728472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</xdr:colOff>
      <xdr:row>7</xdr:row>
      <xdr:rowOff>99060</xdr:rowOff>
    </xdr:from>
    <xdr:to>
      <xdr:col>4</xdr:col>
      <xdr:colOff>868680</xdr:colOff>
      <xdr:row>7</xdr:row>
      <xdr:rowOff>1173480</xdr:rowOff>
    </xdr:to>
    <xdr:pic>
      <xdr:nvPicPr>
        <xdr:cNvPr id="69" name="Kép 106" descr="Képernyőrész kivágása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7920" y="72847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</xdr:colOff>
      <xdr:row>7</xdr:row>
      <xdr:rowOff>99060</xdr:rowOff>
    </xdr:from>
    <xdr:to>
      <xdr:col>3</xdr:col>
      <xdr:colOff>868680</xdr:colOff>
      <xdr:row>7</xdr:row>
      <xdr:rowOff>1173480</xdr:rowOff>
    </xdr:to>
    <xdr:pic>
      <xdr:nvPicPr>
        <xdr:cNvPr id="70" name="Kép 103" descr="Képernyőrész kivágása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940" y="72847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7</xdr:row>
      <xdr:rowOff>99060</xdr:rowOff>
    </xdr:from>
    <xdr:to>
      <xdr:col>1</xdr:col>
      <xdr:colOff>868680</xdr:colOff>
      <xdr:row>7</xdr:row>
      <xdr:rowOff>1173480</xdr:rowOff>
    </xdr:to>
    <xdr:pic>
      <xdr:nvPicPr>
        <xdr:cNvPr id="71" name="Kép 104" descr="Képernyőrész kivágása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72847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</xdr:colOff>
      <xdr:row>7</xdr:row>
      <xdr:rowOff>99060</xdr:rowOff>
    </xdr:from>
    <xdr:to>
      <xdr:col>2</xdr:col>
      <xdr:colOff>868680</xdr:colOff>
      <xdr:row>7</xdr:row>
      <xdr:rowOff>1173480</xdr:rowOff>
    </xdr:to>
    <xdr:pic>
      <xdr:nvPicPr>
        <xdr:cNvPr id="72" name="Kép 83" descr="Képernyőrész kivágása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72847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53340</xdr:colOff>
      <xdr:row>7</xdr:row>
      <xdr:rowOff>106680</xdr:rowOff>
    </xdr:from>
    <xdr:to>
      <xdr:col>8</xdr:col>
      <xdr:colOff>868680</xdr:colOff>
      <xdr:row>7</xdr:row>
      <xdr:rowOff>1188720</xdr:rowOff>
    </xdr:to>
    <xdr:pic>
      <xdr:nvPicPr>
        <xdr:cNvPr id="73" name="Kép 93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8020" y="72923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53340</xdr:colOff>
      <xdr:row>7</xdr:row>
      <xdr:rowOff>106680</xdr:rowOff>
    </xdr:from>
    <xdr:to>
      <xdr:col>9</xdr:col>
      <xdr:colOff>868680</xdr:colOff>
      <xdr:row>7</xdr:row>
      <xdr:rowOff>1188720</xdr:rowOff>
    </xdr:to>
    <xdr:pic>
      <xdr:nvPicPr>
        <xdr:cNvPr id="75" name="Kép 84" descr="Képernyőrész kivágása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040" y="72923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53340</xdr:colOff>
      <xdr:row>7</xdr:row>
      <xdr:rowOff>106680</xdr:rowOff>
    </xdr:from>
    <xdr:to>
      <xdr:col>10</xdr:col>
      <xdr:colOff>868680</xdr:colOff>
      <xdr:row>7</xdr:row>
      <xdr:rowOff>1188720</xdr:rowOff>
    </xdr:to>
    <xdr:pic>
      <xdr:nvPicPr>
        <xdr:cNvPr id="76" name="Kép 89" descr="Képernyőrész kivágása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060" y="72923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60960</xdr:colOff>
      <xdr:row>7</xdr:row>
      <xdr:rowOff>106680</xdr:rowOff>
    </xdr:from>
    <xdr:to>
      <xdr:col>11</xdr:col>
      <xdr:colOff>876300</xdr:colOff>
      <xdr:row>7</xdr:row>
      <xdr:rowOff>1188720</xdr:rowOff>
    </xdr:to>
    <xdr:pic>
      <xdr:nvPicPr>
        <xdr:cNvPr id="77" name="Kép 9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729234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</xdr:colOff>
      <xdr:row>7</xdr:row>
      <xdr:rowOff>99060</xdr:rowOff>
    </xdr:from>
    <xdr:to>
      <xdr:col>14</xdr:col>
      <xdr:colOff>868680</xdr:colOff>
      <xdr:row>7</xdr:row>
      <xdr:rowOff>1173480</xdr:rowOff>
    </xdr:to>
    <xdr:pic>
      <xdr:nvPicPr>
        <xdr:cNvPr id="78" name="Kép 17" descr="Képernyőrész kivágása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2847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60960</xdr:colOff>
      <xdr:row>7</xdr:row>
      <xdr:rowOff>99060</xdr:rowOff>
    </xdr:from>
    <xdr:to>
      <xdr:col>15</xdr:col>
      <xdr:colOff>876300</xdr:colOff>
      <xdr:row>7</xdr:row>
      <xdr:rowOff>1173480</xdr:rowOff>
    </xdr:to>
    <xdr:pic>
      <xdr:nvPicPr>
        <xdr:cNvPr id="79" name="Kép 14" descr="Képernyőrész kivágása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5740" y="72847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51163</xdr:colOff>
      <xdr:row>7</xdr:row>
      <xdr:rowOff>99060</xdr:rowOff>
    </xdr:from>
    <xdr:to>
      <xdr:col>12</xdr:col>
      <xdr:colOff>866503</xdr:colOff>
      <xdr:row>7</xdr:row>
      <xdr:rowOff>1173480</xdr:rowOff>
    </xdr:to>
    <xdr:pic>
      <xdr:nvPicPr>
        <xdr:cNvPr id="80" name="Kép 15" descr="Képernyőrész kivágása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7963" y="728472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56606</xdr:colOff>
      <xdr:row>7</xdr:row>
      <xdr:rowOff>91440</xdr:rowOff>
    </xdr:from>
    <xdr:to>
      <xdr:col>13</xdr:col>
      <xdr:colOff>871946</xdr:colOff>
      <xdr:row>7</xdr:row>
      <xdr:rowOff>1165860</xdr:rowOff>
    </xdr:to>
    <xdr:pic>
      <xdr:nvPicPr>
        <xdr:cNvPr id="81" name="Kép 16" descr="Képernyőrész kivágása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5426" y="72771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</xdr:colOff>
      <xdr:row>8</xdr:row>
      <xdr:rowOff>99060</xdr:rowOff>
    </xdr:from>
    <xdr:to>
      <xdr:col>3</xdr:col>
      <xdr:colOff>868680</xdr:colOff>
      <xdr:row>8</xdr:row>
      <xdr:rowOff>1173480</xdr:rowOff>
    </xdr:to>
    <xdr:pic>
      <xdr:nvPicPr>
        <xdr:cNvPr id="82" name="Kép 110" descr="Képernyőrész kivágása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86487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56606</xdr:colOff>
      <xdr:row>8</xdr:row>
      <xdr:rowOff>99060</xdr:rowOff>
    </xdr:from>
    <xdr:to>
      <xdr:col>2</xdr:col>
      <xdr:colOff>871946</xdr:colOff>
      <xdr:row>8</xdr:row>
      <xdr:rowOff>1173480</xdr:rowOff>
    </xdr:to>
    <xdr:pic>
      <xdr:nvPicPr>
        <xdr:cNvPr id="83" name="Kép 108" descr="Képernyőrész kivágása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206" y="86487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</xdr:colOff>
      <xdr:row>8</xdr:row>
      <xdr:rowOff>99060</xdr:rowOff>
    </xdr:from>
    <xdr:to>
      <xdr:col>4</xdr:col>
      <xdr:colOff>868680</xdr:colOff>
      <xdr:row>8</xdr:row>
      <xdr:rowOff>1173480</xdr:rowOff>
    </xdr:to>
    <xdr:pic>
      <xdr:nvPicPr>
        <xdr:cNvPr id="84" name="Kép 109" descr="Képernyőrész kivágása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86487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51163</xdr:colOff>
      <xdr:row>8</xdr:row>
      <xdr:rowOff>99060</xdr:rowOff>
    </xdr:from>
    <xdr:to>
      <xdr:col>1</xdr:col>
      <xdr:colOff>866503</xdr:colOff>
      <xdr:row>8</xdr:row>
      <xdr:rowOff>1173480</xdr:rowOff>
    </xdr:to>
    <xdr:pic>
      <xdr:nvPicPr>
        <xdr:cNvPr id="85" name="Kép 111" descr="Képernyőrész kivágása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743" y="86487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53340</xdr:colOff>
      <xdr:row>8</xdr:row>
      <xdr:rowOff>99060</xdr:rowOff>
    </xdr:from>
    <xdr:to>
      <xdr:col>7</xdr:col>
      <xdr:colOff>868680</xdr:colOff>
      <xdr:row>8</xdr:row>
      <xdr:rowOff>1173480</xdr:rowOff>
    </xdr:to>
    <xdr:pic>
      <xdr:nvPicPr>
        <xdr:cNvPr id="86" name="Kép 43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86487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58783</xdr:colOff>
      <xdr:row>8</xdr:row>
      <xdr:rowOff>99060</xdr:rowOff>
    </xdr:from>
    <xdr:to>
      <xdr:col>10</xdr:col>
      <xdr:colOff>874123</xdr:colOff>
      <xdr:row>8</xdr:row>
      <xdr:rowOff>1173480</xdr:rowOff>
    </xdr:to>
    <xdr:pic>
      <xdr:nvPicPr>
        <xdr:cNvPr id="87" name="Kép 44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3463" y="864870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46809</xdr:colOff>
      <xdr:row>8</xdr:row>
      <xdr:rowOff>83820</xdr:rowOff>
    </xdr:from>
    <xdr:to>
      <xdr:col>9</xdr:col>
      <xdr:colOff>869769</xdr:colOff>
      <xdr:row>8</xdr:row>
      <xdr:rowOff>1158240</xdr:rowOff>
    </xdr:to>
    <xdr:pic>
      <xdr:nvPicPr>
        <xdr:cNvPr id="88" name="Kép 46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8855529" y="863346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48986</xdr:colOff>
      <xdr:row>8</xdr:row>
      <xdr:rowOff>106680</xdr:rowOff>
    </xdr:from>
    <xdr:to>
      <xdr:col>8</xdr:col>
      <xdr:colOff>871946</xdr:colOff>
      <xdr:row>8</xdr:row>
      <xdr:rowOff>1181100</xdr:rowOff>
    </xdr:to>
    <xdr:pic>
      <xdr:nvPicPr>
        <xdr:cNvPr id="89" name="Kép 71" descr="Képernyőrész kivágása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5686" y="865632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</xdr:colOff>
      <xdr:row>9</xdr:row>
      <xdr:rowOff>105410</xdr:rowOff>
    </xdr:from>
    <xdr:to>
      <xdr:col>3</xdr:col>
      <xdr:colOff>868680</xdr:colOff>
      <xdr:row>9</xdr:row>
      <xdr:rowOff>1187450</xdr:rowOff>
    </xdr:to>
    <xdr:pic>
      <xdr:nvPicPr>
        <xdr:cNvPr id="91" name="Kép 5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840" y="1003046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51163</xdr:colOff>
      <xdr:row>9</xdr:row>
      <xdr:rowOff>99060</xdr:rowOff>
    </xdr:from>
    <xdr:to>
      <xdr:col>6</xdr:col>
      <xdr:colOff>866503</xdr:colOff>
      <xdr:row>9</xdr:row>
      <xdr:rowOff>1181100</xdr:rowOff>
    </xdr:to>
    <xdr:pic>
      <xdr:nvPicPr>
        <xdr:cNvPr id="92" name="Kép 5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7763" y="100126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54429</xdr:colOff>
      <xdr:row>9</xdr:row>
      <xdr:rowOff>91440</xdr:rowOff>
    </xdr:from>
    <xdr:to>
      <xdr:col>5</xdr:col>
      <xdr:colOff>877389</xdr:colOff>
      <xdr:row>9</xdr:row>
      <xdr:rowOff>1173480</xdr:rowOff>
    </xdr:to>
    <xdr:pic>
      <xdr:nvPicPr>
        <xdr:cNvPr id="93" name="Kép 53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069" y="1000506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48986</xdr:colOff>
      <xdr:row>9</xdr:row>
      <xdr:rowOff>99060</xdr:rowOff>
    </xdr:from>
    <xdr:to>
      <xdr:col>4</xdr:col>
      <xdr:colOff>871946</xdr:colOff>
      <xdr:row>9</xdr:row>
      <xdr:rowOff>1181100</xdr:rowOff>
    </xdr:to>
    <xdr:pic>
      <xdr:nvPicPr>
        <xdr:cNvPr id="94" name="Kép 70" descr="Képernyőrész kivágása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7606" y="1001268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53340</xdr:colOff>
      <xdr:row>9</xdr:row>
      <xdr:rowOff>99060</xdr:rowOff>
    </xdr:from>
    <xdr:to>
      <xdr:col>11</xdr:col>
      <xdr:colOff>868680</xdr:colOff>
      <xdr:row>9</xdr:row>
      <xdr:rowOff>1181100</xdr:rowOff>
    </xdr:to>
    <xdr:pic>
      <xdr:nvPicPr>
        <xdr:cNvPr id="96" name="Kép 47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040" y="100126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58783</xdr:colOff>
      <xdr:row>9</xdr:row>
      <xdr:rowOff>99060</xdr:rowOff>
    </xdr:from>
    <xdr:to>
      <xdr:col>10</xdr:col>
      <xdr:colOff>874123</xdr:colOff>
      <xdr:row>9</xdr:row>
      <xdr:rowOff>1181100</xdr:rowOff>
    </xdr:to>
    <xdr:pic>
      <xdr:nvPicPr>
        <xdr:cNvPr id="97" name="Kép 48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503" y="100126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48986</xdr:colOff>
      <xdr:row>9</xdr:row>
      <xdr:rowOff>99060</xdr:rowOff>
    </xdr:from>
    <xdr:to>
      <xdr:col>9</xdr:col>
      <xdr:colOff>871946</xdr:colOff>
      <xdr:row>9</xdr:row>
      <xdr:rowOff>1181100</xdr:rowOff>
    </xdr:to>
    <xdr:pic>
      <xdr:nvPicPr>
        <xdr:cNvPr id="98" name="Kép 49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726" y="1001268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53340</xdr:colOff>
      <xdr:row>10</xdr:row>
      <xdr:rowOff>99060</xdr:rowOff>
    </xdr:from>
    <xdr:to>
      <xdr:col>7</xdr:col>
      <xdr:colOff>876300</xdr:colOff>
      <xdr:row>10</xdr:row>
      <xdr:rowOff>1181100</xdr:rowOff>
    </xdr:to>
    <xdr:pic>
      <xdr:nvPicPr>
        <xdr:cNvPr id="101" name="Kép 59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1137666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56606</xdr:colOff>
      <xdr:row>10</xdr:row>
      <xdr:rowOff>106680</xdr:rowOff>
    </xdr:from>
    <xdr:to>
      <xdr:col>3</xdr:col>
      <xdr:colOff>879566</xdr:colOff>
      <xdr:row>10</xdr:row>
      <xdr:rowOff>1181100</xdr:rowOff>
    </xdr:to>
    <xdr:pic>
      <xdr:nvPicPr>
        <xdr:cNvPr id="102" name="Kép 58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206" y="1138428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</xdr:colOff>
      <xdr:row>10</xdr:row>
      <xdr:rowOff>106680</xdr:rowOff>
    </xdr:from>
    <xdr:to>
      <xdr:col>2</xdr:col>
      <xdr:colOff>868680</xdr:colOff>
      <xdr:row>10</xdr:row>
      <xdr:rowOff>1181100</xdr:rowOff>
    </xdr:to>
    <xdr:pic>
      <xdr:nvPicPr>
        <xdr:cNvPr id="103" name="Kép 97" descr="Képernyőrész kivágása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38428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51163</xdr:colOff>
      <xdr:row>10</xdr:row>
      <xdr:rowOff>106680</xdr:rowOff>
    </xdr:from>
    <xdr:to>
      <xdr:col>4</xdr:col>
      <xdr:colOff>866503</xdr:colOff>
      <xdr:row>10</xdr:row>
      <xdr:rowOff>1181100</xdr:rowOff>
    </xdr:to>
    <xdr:pic>
      <xdr:nvPicPr>
        <xdr:cNvPr id="104" name="Kép 100" descr="Képernyőrész kivágása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743" y="1138428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46809</xdr:colOff>
      <xdr:row>10</xdr:row>
      <xdr:rowOff>106680</xdr:rowOff>
    </xdr:from>
    <xdr:to>
      <xdr:col>5</xdr:col>
      <xdr:colOff>869769</xdr:colOff>
      <xdr:row>10</xdr:row>
      <xdr:rowOff>1181100</xdr:rowOff>
    </xdr:to>
    <xdr:pic>
      <xdr:nvPicPr>
        <xdr:cNvPr id="105" name="Kép 101" descr="Képernyőrész kivágása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5429" y="1138428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56606</xdr:colOff>
      <xdr:row>10</xdr:row>
      <xdr:rowOff>106680</xdr:rowOff>
    </xdr:from>
    <xdr:to>
      <xdr:col>9</xdr:col>
      <xdr:colOff>879566</xdr:colOff>
      <xdr:row>10</xdr:row>
      <xdr:rowOff>1181100</xdr:rowOff>
    </xdr:to>
    <xdr:pic>
      <xdr:nvPicPr>
        <xdr:cNvPr id="106" name="Kép 5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1138428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54429</xdr:colOff>
      <xdr:row>10</xdr:row>
      <xdr:rowOff>106680</xdr:rowOff>
    </xdr:from>
    <xdr:to>
      <xdr:col>8</xdr:col>
      <xdr:colOff>877389</xdr:colOff>
      <xdr:row>10</xdr:row>
      <xdr:rowOff>1181100</xdr:rowOff>
    </xdr:to>
    <xdr:pic>
      <xdr:nvPicPr>
        <xdr:cNvPr id="107" name="Kép 5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1129" y="11384280"/>
          <a:ext cx="822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10</xdr:row>
      <xdr:rowOff>106680</xdr:rowOff>
    </xdr:from>
    <xdr:to>
      <xdr:col>1</xdr:col>
      <xdr:colOff>868680</xdr:colOff>
      <xdr:row>10</xdr:row>
      <xdr:rowOff>1181100</xdr:rowOff>
    </xdr:to>
    <xdr:pic>
      <xdr:nvPicPr>
        <xdr:cNvPr id="108" name="Kép 62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1138428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58783</xdr:colOff>
      <xdr:row>10</xdr:row>
      <xdr:rowOff>106680</xdr:rowOff>
    </xdr:from>
    <xdr:to>
      <xdr:col>6</xdr:col>
      <xdr:colOff>874123</xdr:colOff>
      <xdr:row>10</xdr:row>
      <xdr:rowOff>1181100</xdr:rowOff>
    </xdr:to>
    <xdr:pic>
      <xdr:nvPicPr>
        <xdr:cNvPr id="109" name="Kép 3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443" y="11384280"/>
          <a:ext cx="8153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62049</xdr:colOff>
      <xdr:row>10</xdr:row>
      <xdr:rowOff>99060</xdr:rowOff>
    </xdr:from>
    <xdr:to>
      <xdr:col>10</xdr:col>
      <xdr:colOff>885009</xdr:colOff>
      <xdr:row>10</xdr:row>
      <xdr:rowOff>1181100</xdr:rowOff>
    </xdr:to>
    <xdr:pic>
      <xdr:nvPicPr>
        <xdr:cNvPr id="110" name="Kép 54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6829" y="1137666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56606</xdr:colOff>
      <xdr:row>10</xdr:row>
      <xdr:rowOff>106680</xdr:rowOff>
    </xdr:from>
    <xdr:to>
      <xdr:col>11</xdr:col>
      <xdr:colOff>879566</xdr:colOff>
      <xdr:row>10</xdr:row>
      <xdr:rowOff>1188720</xdr:rowOff>
    </xdr:to>
    <xdr:pic>
      <xdr:nvPicPr>
        <xdr:cNvPr id="111" name="Kép 6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9366" y="11384280"/>
          <a:ext cx="822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53340</xdr:colOff>
      <xdr:row>10</xdr:row>
      <xdr:rowOff>106680</xdr:rowOff>
    </xdr:from>
    <xdr:to>
      <xdr:col>13</xdr:col>
      <xdr:colOff>868680</xdr:colOff>
      <xdr:row>10</xdr:row>
      <xdr:rowOff>1188720</xdr:rowOff>
    </xdr:to>
    <xdr:pic>
      <xdr:nvPicPr>
        <xdr:cNvPr id="112" name="Kép 96" descr="Képernyőrész kivágása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060" y="113842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51163</xdr:colOff>
      <xdr:row>10</xdr:row>
      <xdr:rowOff>106680</xdr:rowOff>
    </xdr:from>
    <xdr:to>
      <xdr:col>12</xdr:col>
      <xdr:colOff>866503</xdr:colOff>
      <xdr:row>10</xdr:row>
      <xdr:rowOff>1188720</xdr:rowOff>
    </xdr:to>
    <xdr:pic>
      <xdr:nvPicPr>
        <xdr:cNvPr id="113" name="Kép 98" descr="Képernyőrész kivágása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1903" y="1138428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</xdr:colOff>
      <xdr:row>11</xdr:row>
      <xdr:rowOff>106680</xdr:rowOff>
    </xdr:from>
    <xdr:to>
      <xdr:col>3</xdr:col>
      <xdr:colOff>868680</xdr:colOff>
      <xdr:row>11</xdr:row>
      <xdr:rowOff>1165860</xdr:rowOff>
    </xdr:to>
    <xdr:pic>
      <xdr:nvPicPr>
        <xdr:cNvPr id="114" name="Kép 6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12748260"/>
          <a:ext cx="8153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51163</xdr:colOff>
      <xdr:row>11</xdr:row>
      <xdr:rowOff>106680</xdr:rowOff>
    </xdr:from>
    <xdr:to>
      <xdr:col>6</xdr:col>
      <xdr:colOff>866503</xdr:colOff>
      <xdr:row>11</xdr:row>
      <xdr:rowOff>1188720</xdr:rowOff>
    </xdr:to>
    <xdr:pic>
      <xdr:nvPicPr>
        <xdr:cNvPr id="115" name="Kép 6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723" y="1274826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56606</xdr:colOff>
      <xdr:row>11</xdr:row>
      <xdr:rowOff>114300</xdr:rowOff>
    </xdr:from>
    <xdr:to>
      <xdr:col>1</xdr:col>
      <xdr:colOff>871946</xdr:colOff>
      <xdr:row>11</xdr:row>
      <xdr:rowOff>1181100</xdr:rowOff>
    </xdr:to>
    <xdr:pic>
      <xdr:nvPicPr>
        <xdr:cNvPr id="116" name="Kép 6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1186" y="12755880"/>
          <a:ext cx="81534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54429</xdr:colOff>
      <xdr:row>11</xdr:row>
      <xdr:rowOff>106680</xdr:rowOff>
    </xdr:from>
    <xdr:to>
      <xdr:col>4</xdr:col>
      <xdr:colOff>869769</xdr:colOff>
      <xdr:row>11</xdr:row>
      <xdr:rowOff>1188720</xdr:rowOff>
    </xdr:to>
    <xdr:pic>
      <xdr:nvPicPr>
        <xdr:cNvPr id="117" name="Kép 6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029" y="12748260"/>
          <a:ext cx="8153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</xdr:colOff>
      <xdr:row>11</xdr:row>
      <xdr:rowOff>106680</xdr:rowOff>
    </xdr:from>
    <xdr:to>
      <xdr:col>5</xdr:col>
      <xdr:colOff>868680</xdr:colOff>
      <xdr:row>11</xdr:row>
      <xdr:rowOff>1173480</xdr:rowOff>
    </xdr:to>
    <xdr:pic>
      <xdr:nvPicPr>
        <xdr:cNvPr id="119" name="Kép 67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12748260"/>
          <a:ext cx="81534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51163</xdr:colOff>
      <xdr:row>11</xdr:row>
      <xdr:rowOff>106680</xdr:rowOff>
    </xdr:from>
    <xdr:to>
      <xdr:col>2</xdr:col>
      <xdr:colOff>866503</xdr:colOff>
      <xdr:row>11</xdr:row>
      <xdr:rowOff>1165860</xdr:rowOff>
    </xdr:to>
    <xdr:pic>
      <xdr:nvPicPr>
        <xdr:cNvPr id="120" name="Kép 68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1803" y="12748260"/>
          <a:ext cx="8153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</xdr:colOff>
      <xdr:row>12</xdr:row>
      <xdr:rowOff>34290</xdr:rowOff>
    </xdr:from>
    <xdr:to>
      <xdr:col>3</xdr:col>
      <xdr:colOff>842010</xdr:colOff>
      <xdr:row>12</xdr:row>
      <xdr:rowOff>1055370</xdr:rowOff>
    </xdr:to>
    <xdr:pic>
      <xdr:nvPicPr>
        <xdr:cNvPr id="121" name="Kép 69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200" y="14165580"/>
          <a:ext cx="1021080" cy="769620"/>
        </a:xfrm>
        <a:prstGeom prst="rect">
          <a:avLst/>
        </a:prstGeom>
        <a:noFill/>
        <a:ln>
          <a:noFill/>
        </a:ln>
        <a:scene3d>
          <a:camera prst="orthographicFront">
            <a:rot lat="60000" lon="180000" rev="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70213</xdr:colOff>
      <xdr:row>12</xdr:row>
      <xdr:rowOff>41910</xdr:rowOff>
    </xdr:from>
    <xdr:to>
      <xdr:col>2</xdr:col>
      <xdr:colOff>855073</xdr:colOff>
      <xdr:row>12</xdr:row>
      <xdr:rowOff>1062990</xdr:rowOff>
    </xdr:to>
    <xdr:pic>
      <xdr:nvPicPr>
        <xdr:cNvPr id="122" name="Kép 70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84663" y="14165580"/>
          <a:ext cx="102108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68036</xdr:colOff>
      <xdr:row>12</xdr:row>
      <xdr:rowOff>49530</xdr:rowOff>
    </xdr:from>
    <xdr:to>
      <xdr:col>4</xdr:col>
      <xdr:colOff>852896</xdr:colOff>
      <xdr:row>12</xdr:row>
      <xdr:rowOff>1055370</xdr:rowOff>
    </xdr:to>
    <xdr:pic>
      <xdr:nvPicPr>
        <xdr:cNvPr id="123" name="Kép 71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12126" y="14165580"/>
          <a:ext cx="10058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39189</xdr:colOff>
      <xdr:row>12</xdr:row>
      <xdr:rowOff>60960</xdr:rowOff>
    </xdr:from>
    <xdr:to>
      <xdr:col>1</xdr:col>
      <xdr:colOff>854529</xdr:colOff>
      <xdr:row>12</xdr:row>
      <xdr:rowOff>1089660</xdr:rowOff>
    </xdr:to>
    <xdr:pic>
      <xdr:nvPicPr>
        <xdr:cNvPr id="124" name="Kép 72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43049" y="15537180"/>
          <a:ext cx="10287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68580</xdr:colOff>
      <xdr:row>12</xdr:row>
      <xdr:rowOff>60960</xdr:rowOff>
    </xdr:from>
    <xdr:to>
      <xdr:col>9</xdr:col>
      <xdr:colOff>861060</xdr:colOff>
      <xdr:row>12</xdr:row>
      <xdr:rowOff>1051560</xdr:rowOff>
    </xdr:to>
    <xdr:pic>
      <xdr:nvPicPr>
        <xdr:cNvPr id="125" name="Kép 73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68140" y="14165580"/>
          <a:ext cx="99060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58783</xdr:colOff>
      <xdr:row>12</xdr:row>
      <xdr:rowOff>53340</xdr:rowOff>
    </xdr:from>
    <xdr:to>
      <xdr:col>5</xdr:col>
      <xdr:colOff>851263</xdr:colOff>
      <xdr:row>12</xdr:row>
      <xdr:rowOff>1066800</xdr:rowOff>
    </xdr:to>
    <xdr:pic>
      <xdr:nvPicPr>
        <xdr:cNvPr id="126" name="Kép 7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06"/>
        <a:stretch/>
      </xdr:blipFill>
      <xdr:spPr bwMode="auto">
        <a:xfrm rot="5400000">
          <a:off x="5068933" y="14169390"/>
          <a:ext cx="101346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56606</xdr:colOff>
      <xdr:row>12</xdr:row>
      <xdr:rowOff>45720</xdr:rowOff>
    </xdr:from>
    <xdr:to>
      <xdr:col>6</xdr:col>
      <xdr:colOff>864326</xdr:colOff>
      <xdr:row>12</xdr:row>
      <xdr:rowOff>1051560</xdr:rowOff>
    </xdr:to>
    <xdr:pic>
      <xdr:nvPicPr>
        <xdr:cNvPr id="127" name="Kép 77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00206" y="14150340"/>
          <a:ext cx="100584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42999</xdr:colOff>
      <xdr:row>12</xdr:row>
      <xdr:rowOff>49530</xdr:rowOff>
    </xdr:from>
    <xdr:to>
      <xdr:col>7</xdr:col>
      <xdr:colOff>873579</xdr:colOff>
      <xdr:row>12</xdr:row>
      <xdr:rowOff>1055370</xdr:rowOff>
    </xdr:to>
    <xdr:pic>
      <xdr:nvPicPr>
        <xdr:cNvPr id="128" name="Kép 78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920049" y="14142720"/>
          <a:ext cx="10058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72390</xdr:colOff>
      <xdr:row>12</xdr:row>
      <xdr:rowOff>64770</xdr:rowOff>
    </xdr:from>
    <xdr:to>
      <xdr:col>8</xdr:col>
      <xdr:colOff>819150</xdr:colOff>
      <xdr:row>12</xdr:row>
      <xdr:rowOff>1017270</xdr:rowOff>
    </xdr:to>
    <xdr:pic>
      <xdr:nvPicPr>
        <xdr:cNvPr id="132" name="Kép 79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56220" y="14173200"/>
          <a:ext cx="9525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70213</xdr:colOff>
      <xdr:row>12</xdr:row>
      <xdr:rowOff>72390</xdr:rowOff>
    </xdr:from>
    <xdr:to>
      <xdr:col>10</xdr:col>
      <xdr:colOff>832213</xdr:colOff>
      <xdr:row>12</xdr:row>
      <xdr:rowOff>1024890</xdr:rowOff>
    </xdr:to>
    <xdr:pic>
      <xdr:nvPicPr>
        <xdr:cNvPr id="133" name="Kép 80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83683" y="14173200"/>
          <a:ext cx="952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262464</xdr:colOff>
      <xdr:row>1</xdr:row>
      <xdr:rowOff>186266</xdr:rowOff>
    </xdr:from>
    <xdr:to>
      <xdr:col>2</xdr:col>
      <xdr:colOff>618064</xdr:colOff>
      <xdr:row>2</xdr:row>
      <xdr:rowOff>1278466</xdr:rowOff>
    </xdr:to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DBD29DF4-ADD5-4490-9645-FF644B132F59}"/>
            </a:ext>
          </a:extLst>
        </xdr:cNvPr>
        <xdr:cNvSpPr txBox="1"/>
      </xdr:nvSpPr>
      <xdr:spPr>
        <a:xfrm rot="18734690">
          <a:off x="1227664" y="838200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5</xdr:col>
      <xdr:colOff>279397</xdr:colOff>
      <xdr:row>1</xdr:row>
      <xdr:rowOff>169333</xdr:rowOff>
    </xdr:from>
    <xdr:to>
      <xdr:col>5</xdr:col>
      <xdr:colOff>634997</xdr:colOff>
      <xdr:row>2</xdr:row>
      <xdr:rowOff>1261533</xdr:rowOff>
    </xdr:to>
    <xdr:sp macro="" textlink="">
      <xdr:nvSpPr>
        <xdr:cNvPr id="118" name="Szövegdoboz 117">
          <a:extLst>
            <a:ext uri="{FF2B5EF4-FFF2-40B4-BE49-F238E27FC236}">
              <a16:creationId xmlns:a16="http://schemas.microsoft.com/office/drawing/2014/main" id="{13871D0A-5E8D-4EA2-98EC-356B6EB713DE}"/>
            </a:ext>
          </a:extLst>
        </xdr:cNvPr>
        <xdr:cNvSpPr txBox="1"/>
      </xdr:nvSpPr>
      <xdr:spPr>
        <a:xfrm rot="18734690">
          <a:off x="4013197" y="821267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7</xdr:col>
      <xdr:colOff>270931</xdr:colOff>
      <xdr:row>1</xdr:row>
      <xdr:rowOff>186267</xdr:rowOff>
    </xdr:from>
    <xdr:to>
      <xdr:col>7</xdr:col>
      <xdr:colOff>626531</xdr:colOff>
      <xdr:row>2</xdr:row>
      <xdr:rowOff>1278467</xdr:rowOff>
    </xdr:to>
    <xdr:sp macro="" textlink="">
      <xdr:nvSpPr>
        <xdr:cNvPr id="129" name="Szövegdoboz 128">
          <a:extLst>
            <a:ext uri="{FF2B5EF4-FFF2-40B4-BE49-F238E27FC236}">
              <a16:creationId xmlns:a16="http://schemas.microsoft.com/office/drawing/2014/main" id="{66B26AE3-2DE1-420D-B076-63C233F42636}"/>
            </a:ext>
          </a:extLst>
        </xdr:cNvPr>
        <xdr:cNvSpPr txBox="1"/>
      </xdr:nvSpPr>
      <xdr:spPr>
        <a:xfrm rot="18734690">
          <a:off x="5850464" y="838201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9</xdr:col>
      <xdr:colOff>262464</xdr:colOff>
      <xdr:row>1</xdr:row>
      <xdr:rowOff>160867</xdr:rowOff>
    </xdr:from>
    <xdr:to>
      <xdr:col>9</xdr:col>
      <xdr:colOff>618064</xdr:colOff>
      <xdr:row>2</xdr:row>
      <xdr:rowOff>1253067</xdr:rowOff>
    </xdr:to>
    <xdr:sp macro="" textlink="">
      <xdr:nvSpPr>
        <xdr:cNvPr id="130" name="Szövegdoboz 129">
          <a:extLst>
            <a:ext uri="{FF2B5EF4-FFF2-40B4-BE49-F238E27FC236}">
              <a16:creationId xmlns:a16="http://schemas.microsoft.com/office/drawing/2014/main" id="{5CBAA318-3C8E-443E-B9D0-E7F0F409A262}"/>
            </a:ext>
          </a:extLst>
        </xdr:cNvPr>
        <xdr:cNvSpPr txBox="1"/>
      </xdr:nvSpPr>
      <xdr:spPr>
        <a:xfrm rot="18734690">
          <a:off x="7687730" y="812801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10</xdr:col>
      <xdr:colOff>287864</xdr:colOff>
      <xdr:row>1</xdr:row>
      <xdr:rowOff>169334</xdr:rowOff>
    </xdr:from>
    <xdr:to>
      <xdr:col>10</xdr:col>
      <xdr:colOff>643464</xdr:colOff>
      <xdr:row>2</xdr:row>
      <xdr:rowOff>1261534</xdr:rowOff>
    </xdr:to>
    <xdr:sp macro="" textlink="">
      <xdr:nvSpPr>
        <xdr:cNvPr id="131" name="Szövegdoboz 130">
          <a:extLst>
            <a:ext uri="{FF2B5EF4-FFF2-40B4-BE49-F238E27FC236}">
              <a16:creationId xmlns:a16="http://schemas.microsoft.com/office/drawing/2014/main" id="{64DE4125-BBB8-4AC9-BFDC-9916137E80F7}"/>
            </a:ext>
          </a:extLst>
        </xdr:cNvPr>
        <xdr:cNvSpPr txBox="1"/>
      </xdr:nvSpPr>
      <xdr:spPr>
        <a:xfrm rot="18734690">
          <a:off x="8635997" y="821268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1</xdr:col>
      <xdr:colOff>253997</xdr:colOff>
      <xdr:row>2</xdr:row>
      <xdr:rowOff>1320801</xdr:rowOff>
    </xdr:from>
    <xdr:to>
      <xdr:col>1</xdr:col>
      <xdr:colOff>609597</xdr:colOff>
      <xdr:row>3</xdr:row>
      <xdr:rowOff>1244601</xdr:rowOff>
    </xdr:to>
    <xdr:sp macro="" textlink="">
      <xdr:nvSpPr>
        <xdr:cNvPr id="134" name="Szövegdoboz 133">
          <a:extLst>
            <a:ext uri="{FF2B5EF4-FFF2-40B4-BE49-F238E27FC236}">
              <a16:creationId xmlns:a16="http://schemas.microsoft.com/office/drawing/2014/main" id="{77437F9F-F003-45CE-BC57-6A431AFEA8B2}"/>
            </a:ext>
          </a:extLst>
        </xdr:cNvPr>
        <xdr:cNvSpPr txBox="1"/>
      </xdr:nvSpPr>
      <xdr:spPr>
        <a:xfrm rot="18734690">
          <a:off x="296330" y="2167468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1</xdr:col>
      <xdr:colOff>253998</xdr:colOff>
      <xdr:row>5</xdr:row>
      <xdr:rowOff>2</xdr:rowOff>
    </xdr:from>
    <xdr:to>
      <xdr:col>1</xdr:col>
      <xdr:colOff>609598</xdr:colOff>
      <xdr:row>5</xdr:row>
      <xdr:rowOff>1286935</xdr:rowOff>
    </xdr:to>
    <xdr:sp macro="" textlink="">
      <xdr:nvSpPr>
        <xdr:cNvPr id="135" name="Szövegdoboz 134">
          <a:extLst>
            <a:ext uri="{FF2B5EF4-FFF2-40B4-BE49-F238E27FC236}">
              <a16:creationId xmlns:a16="http://schemas.microsoft.com/office/drawing/2014/main" id="{68984D27-291A-46CC-90D8-3773784CF65A}"/>
            </a:ext>
          </a:extLst>
        </xdr:cNvPr>
        <xdr:cNvSpPr txBox="1"/>
      </xdr:nvSpPr>
      <xdr:spPr>
        <a:xfrm rot="18734690">
          <a:off x="296331" y="4936069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2</xdr:col>
      <xdr:colOff>253997</xdr:colOff>
      <xdr:row>5</xdr:row>
      <xdr:rowOff>8469</xdr:rowOff>
    </xdr:from>
    <xdr:to>
      <xdr:col>2</xdr:col>
      <xdr:colOff>609597</xdr:colOff>
      <xdr:row>5</xdr:row>
      <xdr:rowOff>1295402</xdr:rowOff>
    </xdr:to>
    <xdr:sp macro="" textlink="">
      <xdr:nvSpPr>
        <xdr:cNvPr id="136" name="Szövegdoboz 135">
          <a:extLst>
            <a:ext uri="{FF2B5EF4-FFF2-40B4-BE49-F238E27FC236}">
              <a16:creationId xmlns:a16="http://schemas.microsoft.com/office/drawing/2014/main" id="{482BDF9A-EDF6-46BC-90C4-BAF95289F9A7}"/>
            </a:ext>
          </a:extLst>
        </xdr:cNvPr>
        <xdr:cNvSpPr txBox="1"/>
      </xdr:nvSpPr>
      <xdr:spPr>
        <a:xfrm rot="18734690">
          <a:off x="1219197" y="4944536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8</xdr:col>
      <xdr:colOff>287863</xdr:colOff>
      <xdr:row>4</xdr:row>
      <xdr:rowOff>1337735</xdr:rowOff>
    </xdr:from>
    <xdr:to>
      <xdr:col>8</xdr:col>
      <xdr:colOff>643463</xdr:colOff>
      <xdr:row>5</xdr:row>
      <xdr:rowOff>1261535</xdr:rowOff>
    </xdr:to>
    <xdr:sp macro="" textlink="">
      <xdr:nvSpPr>
        <xdr:cNvPr id="137" name="Szövegdoboz 136">
          <a:extLst>
            <a:ext uri="{FF2B5EF4-FFF2-40B4-BE49-F238E27FC236}">
              <a16:creationId xmlns:a16="http://schemas.microsoft.com/office/drawing/2014/main" id="{0ED1C2D5-3161-46BB-859A-E97E2CC37CBB}"/>
            </a:ext>
          </a:extLst>
        </xdr:cNvPr>
        <xdr:cNvSpPr txBox="1"/>
      </xdr:nvSpPr>
      <xdr:spPr>
        <a:xfrm rot="18734690">
          <a:off x="6790263" y="4910669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2</xdr:col>
      <xdr:colOff>279395</xdr:colOff>
      <xdr:row>5</xdr:row>
      <xdr:rowOff>1354669</xdr:rowOff>
    </xdr:from>
    <xdr:to>
      <xdr:col>2</xdr:col>
      <xdr:colOff>634995</xdr:colOff>
      <xdr:row>6</xdr:row>
      <xdr:rowOff>1278469</xdr:rowOff>
    </xdr:to>
    <xdr:sp macro="" textlink="">
      <xdr:nvSpPr>
        <xdr:cNvPr id="138" name="Szövegdoboz 137">
          <a:extLst>
            <a:ext uri="{FF2B5EF4-FFF2-40B4-BE49-F238E27FC236}">
              <a16:creationId xmlns:a16="http://schemas.microsoft.com/office/drawing/2014/main" id="{A335371F-8FAB-49AC-A4D6-B4723BCC5A43}"/>
            </a:ext>
          </a:extLst>
        </xdr:cNvPr>
        <xdr:cNvSpPr txBox="1"/>
      </xdr:nvSpPr>
      <xdr:spPr>
        <a:xfrm rot="18734690">
          <a:off x="1244595" y="6290736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13</xdr:col>
      <xdr:colOff>270928</xdr:colOff>
      <xdr:row>7</xdr:row>
      <xdr:rowOff>2</xdr:rowOff>
    </xdr:from>
    <xdr:to>
      <xdr:col>13</xdr:col>
      <xdr:colOff>626528</xdr:colOff>
      <xdr:row>7</xdr:row>
      <xdr:rowOff>1286935</xdr:rowOff>
    </xdr:to>
    <xdr:sp macro="" textlink="">
      <xdr:nvSpPr>
        <xdr:cNvPr id="139" name="Szövegdoboz 138">
          <a:extLst>
            <a:ext uri="{FF2B5EF4-FFF2-40B4-BE49-F238E27FC236}">
              <a16:creationId xmlns:a16="http://schemas.microsoft.com/office/drawing/2014/main" id="{D4BF6D5F-FBB0-4F9D-8C82-43399154E5D5}"/>
            </a:ext>
          </a:extLst>
        </xdr:cNvPr>
        <xdr:cNvSpPr txBox="1"/>
      </xdr:nvSpPr>
      <xdr:spPr>
        <a:xfrm rot="18734690">
          <a:off x="11387661" y="7662336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9</xdr:col>
      <xdr:colOff>279395</xdr:colOff>
      <xdr:row>8</xdr:row>
      <xdr:rowOff>8469</xdr:rowOff>
    </xdr:from>
    <xdr:to>
      <xdr:col>9</xdr:col>
      <xdr:colOff>634995</xdr:colOff>
      <xdr:row>8</xdr:row>
      <xdr:rowOff>1295402</xdr:rowOff>
    </xdr:to>
    <xdr:sp macro="" textlink="">
      <xdr:nvSpPr>
        <xdr:cNvPr id="140" name="Szövegdoboz 139">
          <a:extLst>
            <a:ext uri="{FF2B5EF4-FFF2-40B4-BE49-F238E27FC236}">
              <a16:creationId xmlns:a16="http://schemas.microsoft.com/office/drawing/2014/main" id="{789EC31F-152B-4DD2-A0E5-5A391A1C631F}"/>
            </a:ext>
          </a:extLst>
        </xdr:cNvPr>
        <xdr:cNvSpPr txBox="1"/>
      </xdr:nvSpPr>
      <xdr:spPr>
        <a:xfrm rot="18734690">
          <a:off x="7704661" y="9033936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  <xdr:twoCellAnchor>
    <xdr:from>
      <xdr:col>9</xdr:col>
      <xdr:colOff>279396</xdr:colOff>
      <xdr:row>10</xdr:row>
      <xdr:rowOff>8469</xdr:rowOff>
    </xdr:from>
    <xdr:to>
      <xdr:col>9</xdr:col>
      <xdr:colOff>634996</xdr:colOff>
      <xdr:row>10</xdr:row>
      <xdr:rowOff>1295402</xdr:rowOff>
    </xdr:to>
    <xdr:sp macro="" textlink="">
      <xdr:nvSpPr>
        <xdr:cNvPr id="141" name="Szövegdoboz 140">
          <a:extLst>
            <a:ext uri="{FF2B5EF4-FFF2-40B4-BE49-F238E27FC236}">
              <a16:creationId xmlns:a16="http://schemas.microsoft.com/office/drawing/2014/main" id="{9197F513-B782-45CA-9D8A-DB3FFC9FC410}"/>
            </a:ext>
          </a:extLst>
        </xdr:cNvPr>
        <xdr:cNvSpPr txBox="1"/>
      </xdr:nvSpPr>
      <xdr:spPr>
        <a:xfrm rot="18734690">
          <a:off x="7704662" y="11760203"/>
          <a:ext cx="1286933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000" b="1">
              <a:ln>
                <a:solidFill>
                  <a:schemeClr val="bg1"/>
                </a:solidFill>
              </a:ln>
              <a:solidFill>
                <a:srgbClr val="C00000"/>
              </a:solidFill>
              <a:latin typeface="Franklin Gothic Demi Cond" panose="020B0706030402020204" pitchFamily="34" charset="0"/>
            </a:rPr>
            <a:t>MEGSZŰNT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93;raj&#225;nlat%20MINTA%20nagyker%20&#225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ajánlat"/>
      <sheetName val="kereskedők"/>
      <sheetName val="Főkateg"/>
      <sheetName val="Termékek"/>
      <sheetName val="Színképek"/>
      <sheetName val="Garancia"/>
      <sheetName val="Adatok"/>
      <sheetName val="Árak"/>
      <sheetName val="Ár felárak"/>
      <sheetName val="Ár kárpit"/>
      <sheetName val="Színek"/>
      <sheetName val="Rátét"/>
      <sheetName val="Pác"/>
      <sheetName val="Felárak"/>
      <sheetName val="Váz"/>
      <sheetName val="Görgő"/>
      <sheetName val="Karfa"/>
      <sheetName val="Csomagolás"/>
    </sheetNames>
    <sheetDataSet>
      <sheetData sheetId="0">
        <row r="26">
          <cell r="C26" t="str">
            <v>(válasszon)</v>
          </cell>
        </row>
        <row r="27">
          <cell r="I27" t="str">
            <v>(válasszon)</v>
          </cell>
        </row>
        <row r="28">
          <cell r="G28" t="str">
            <v>(válasszon)</v>
          </cell>
          <cell r="H28" t="str">
            <v>(válasszon)</v>
          </cell>
        </row>
        <row r="34">
          <cell r="G34" t="str">
            <v>-</v>
          </cell>
          <cell r="H34" t="str">
            <v>-</v>
          </cell>
        </row>
        <row r="35">
          <cell r="F35" t="str">
            <v>(válasszon)</v>
          </cell>
        </row>
        <row r="41">
          <cell r="C41" t="str">
            <v>(válasszon)</v>
          </cell>
        </row>
        <row r="42">
          <cell r="I42" t="str">
            <v>(válasszon)</v>
          </cell>
        </row>
        <row r="43">
          <cell r="G43" t="str">
            <v>(válasszon)</v>
          </cell>
          <cell r="H43" t="str">
            <v>(válasszon)</v>
          </cell>
        </row>
        <row r="49">
          <cell r="G49" t="str">
            <v>-</v>
          </cell>
          <cell r="H49" t="str">
            <v>-</v>
          </cell>
        </row>
        <row r="50">
          <cell r="F50" t="str">
            <v>(válasszon)</v>
          </cell>
        </row>
        <row r="56">
          <cell r="C56" t="str">
            <v>(válasszon)</v>
          </cell>
        </row>
        <row r="57">
          <cell r="I57" t="str">
            <v>(válasszon)</v>
          </cell>
        </row>
        <row r="58">
          <cell r="G58" t="str">
            <v>(válasszon)</v>
          </cell>
          <cell r="H58" t="str">
            <v>(válasszon)</v>
          </cell>
        </row>
        <row r="64">
          <cell r="G64" t="str">
            <v>-</v>
          </cell>
          <cell r="H64" t="str">
            <v>-</v>
          </cell>
        </row>
        <row r="65">
          <cell r="F65" t="str">
            <v>(válasszon)</v>
          </cell>
        </row>
        <row r="71">
          <cell r="C71" t="str">
            <v>(válasszon)</v>
          </cell>
        </row>
        <row r="72">
          <cell r="I72" t="str">
            <v>(válasszon)</v>
          </cell>
        </row>
        <row r="73">
          <cell r="G73" t="str">
            <v>(válasszon)</v>
          </cell>
          <cell r="H73" t="str">
            <v>(válasszon)</v>
          </cell>
        </row>
        <row r="79">
          <cell r="G79" t="str">
            <v>-</v>
          </cell>
          <cell r="H79" t="str">
            <v>-</v>
          </cell>
        </row>
        <row r="80">
          <cell r="F80" t="str">
            <v>(válasszon)</v>
          </cell>
        </row>
        <row r="86">
          <cell r="C86" t="str">
            <v>(válasszon)</v>
          </cell>
        </row>
        <row r="87">
          <cell r="I87" t="str">
            <v>(válasszon)</v>
          </cell>
        </row>
        <row r="88">
          <cell r="G88" t="str">
            <v>(válasszon)</v>
          </cell>
          <cell r="H88" t="str">
            <v>(válasszon)</v>
          </cell>
        </row>
        <row r="94">
          <cell r="G94" t="str">
            <v>-</v>
          </cell>
          <cell r="H94" t="str">
            <v>-</v>
          </cell>
        </row>
        <row r="95">
          <cell r="F95" t="str">
            <v>(válasszon)</v>
          </cell>
        </row>
        <row r="101">
          <cell r="C101" t="str">
            <v>(válasszon)</v>
          </cell>
        </row>
        <row r="102">
          <cell r="I102" t="str">
            <v>(válasszon)</v>
          </cell>
        </row>
        <row r="103">
          <cell r="G103" t="str">
            <v>(válasszon)</v>
          </cell>
          <cell r="H103" t="str">
            <v>(válasszon)</v>
          </cell>
        </row>
        <row r="109">
          <cell r="G109" t="str">
            <v>-</v>
          </cell>
          <cell r="H109" t="str">
            <v>-</v>
          </cell>
        </row>
        <row r="110">
          <cell r="F110" t="str">
            <v>(válasszon)</v>
          </cell>
        </row>
        <row r="116">
          <cell r="C116" t="str">
            <v>(válasszon)</v>
          </cell>
        </row>
        <row r="117">
          <cell r="I117" t="str">
            <v>(válasszon)</v>
          </cell>
        </row>
        <row r="118">
          <cell r="G118" t="str">
            <v>(válasszon)</v>
          </cell>
          <cell r="H118" t="str">
            <v>(válasszon)</v>
          </cell>
        </row>
        <row r="124">
          <cell r="G124" t="str">
            <v>-</v>
          </cell>
          <cell r="H124" t="str">
            <v>-</v>
          </cell>
        </row>
        <row r="125">
          <cell r="F125" t="str">
            <v>(válasszon)</v>
          </cell>
        </row>
        <row r="131">
          <cell r="C131" t="str">
            <v>(válasszon)</v>
          </cell>
        </row>
        <row r="132">
          <cell r="I132" t="str">
            <v>(válasszon)</v>
          </cell>
        </row>
        <row r="133">
          <cell r="G133" t="str">
            <v>(válasszon)</v>
          </cell>
          <cell r="H133" t="str">
            <v>(válasszon)</v>
          </cell>
        </row>
        <row r="139">
          <cell r="G139" t="str">
            <v>-</v>
          </cell>
          <cell r="H139" t="str">
            <v>-</v>
          </cell>
        </row>
        <row r="140">
          <cell r="F140" t="str">
            <v>(válasszon)</v>
          </cell>
        </row>
        <row r="146">
          <cell r="C146" t="str">
            <v>(válasszon)</v>
          </cell>
        </row>
        <row r="147">
          <cell r="I147" t="str">
            <v>(válasszon)</v>
          </cell>
        </row>
        <row r="148">
          <cell r="G148" t="str">
            <v>(válasszon)</v>
          </cell>
          <cell r="H148" t="str">
            <v>(válasszon)</v>
          </cell>
        </row>
        <row r="154">
          <cell r="G154" t="str">
            <v>-</v>
          </cell>
          <cell r="H154" t="str">
            <v>-</v>
          </cell>
        </row>
        <row r="155">
          <cell r="F155" t="str">
            <v>(válasszon)</v>
          </cell>
        </row>
        <row r="161">
          <cell r="C161" t="str">
            <v>(válasszon)</v>
          </cell>
        </row>
        <row r="162">
          <cell r="I162" t="str">
            <v>(válasszon)</v>
          </cell>
        </row>
        <row r="163">
          <cell r="G163" t="str">
            <v>(válasszon)</v>
          </cell>
          <cell r="H163" t="str">
            <v>(válasszon)</v>
          </cell>
        </row>
        <row r="169">
          <cell r="G169" t="str">
            <v>-</v>
          </cell>
          <cell r="H169" t="str">
            <v>-</v>
          </cell>
        </row>
        <row r="170">
          <cell r="F170" t="str">
            <v>(válasszon)</v>
          </cell>
        </row>
      </sheetData>
      <sheetData sheetId="1"/>
      <sheetData sheetId="2">
        <row r="1">
          <cell r="E1" t="str">
            <v>NÉV</v>
          </cell>
        </row>
        <row r="2">
          <cell r="E2" t="str">
            <v>(válasszon)</v>
          </cell>
        </row>
        <row r="3">
          <cell r="E3" t="str">
            <v>AKTIVA 2P</v>
          </cell>
        </row>
        <row r="4">
          <cell r="E4" t="str">
            <v>AKTIVA 3P</v>
          </cell>
        </row>
        <row r="5">
          <cell r="E5" t="str">
            <v>AKTIVA 4L CROM</v>
          </cell>
        </row>
        <row r="6">
          <cell r="E6" t="str">
            <v>AKTIVA 4L NÉRO</v>
          </cell>
        </row>
        <row r="7">
          <cell r="E7" t="str">
            <v>AKTIVA 4L/B CROM</v>
          </cell>
        </row>
        <row r="8">
          <cell r="E8" t="str">
            <v>AKTIVA 4L/B Néro</v>
          </cell>
        </row>
        <row r="9">
          <cell r="E9" t="str">
            <v>AKTIVA 4P</v>
          </cell>
        </row>
        <row r="10">
          <cell r="E10" t="str">
            <v>AKTIVA 5P</v>
          </cell>
        </row>
        <row r="11">
          <cell r="E11" t="str">
            <v>AKTIVA ROLL</v>
          </cell>
        </row>
        <row r="12">
          <cell r="E12" t="str">
            <v>AKTIVA ROLL/B</v>
          </cell>
        </row>
        <row r="13">
          <cell r="E13" t="str">
            <v>AKTIVA ST CROM</v>
          </cell>
        </row>
        <row r="14">
          <cell r="E14" t="str">
            <v>AKTIVA ST NÉRO</v>
          </cell>
        </row>
        <row r="15">
          <cell r="E15" t="str">
            <v>AKTIVA ST/B CROM</v>
          </cell>
        </row>
        <row r="16">
          <cell r="E16" t="str">
            <v>AKTIVA ST/B NÉRO</v>
          </cell>
        </row>
        <row r="17">
          <cell r="E17" t="str">
            <v>ALKATRÉSZ - 13-AS TOLDÓ</v>
          </cell>
        </row>
        <row r="18">
          <cell r="E18" t="str">
            <v>ALKATRÉSZ - 26-OS TOLDÓ</v>
          </cell>
        </row>
        <row r="19">
          <cell r="E19" t="str">
            <v>ALKATRÉSZ - CINQUE KARFA</v>
          </cell>
        </row>
        <row r="20">
          <cell r="E20" t="str">
            <v>ALKATRÉSZ - ECO FOTELMOZGATÓ</v>
          </cell>
        </row>
        <row r="21">
          <cell r="E21" t="str">
            <v>ALKATRÉSZ - EXE WOOD FABURKOLAT</v>
          </cell>
        </row>
        <row r="22">
          <cell r="E22" t="str">
            <v>ALKATRÉSZ - EXE WOOD GÁZLIFTTAKARÓ</v>
          </cell>
        </row>
        <row r="23">
          <cell r="E23" t="str">
            <v>ALKATRÉSZ - EXE WOOD VASALAT</v>
          </cell>
        </row>
        <row r="24">
          <cell r="E24" t="str">
            <v>ALKATRÉSZ - EXTRA FOTELMOZGATÓ</v>
          </cell>
        </row>
        <row r="25">
          <cell r="E25" t="str">
            <v>ALKATRÉSZ - FOTEL GÁZLIFT</v>
          </cell>
        </row>
        <row r="26">
          <cell r="E26" t="str">
            <v>ALKATRÉSZ - FOTEL LÁBCSILLAG</v>
          </cell>
        </row>
        <row r="27">
          <cell r="E27" t="str">
            <v>ALKATRÉSZ - HÁT TEKERŐ</v>
          </cell>
        </row>
        <row r="28">
          <cell r="E28" t="str">
            <v>ALKATRÉSZ - ISO CROM VÁZ</v>
          </cell>
        </row>
        <row r="29">
          <cell r="E29" t="str">
            <v>ALKATRÉSZ - ISO HÁTTÁMLA KÜLSŐ</v>
          </cell>
        </row>
        <row r="30">
          <cell r="E30" t="str">
            <v>ALKATRÉSZ - ISO NÉRO VÁZ</v>
          </cell>
        </row>
        <row r="31">
          <cell r="E31" t="str">
            <v>ALKATRÉSZ - ISO ÜLŐLAP KÜLSŐ</v>
          </cell>
        </row>
        <row r="32">
          <cell r="E32" t="str">
            <v>ALKATRÉSZ - KÁRPITOZOTT HÁTLAP ISO</v>
          </cell>
        </row>
        <row r="33">
          <cell r="E33" t="str">
            <v>ALKATRÉSZ - KÁRPITOZOTT HÁTLAP TORINO</v>
          </cell>
        </row>
        <row r="34">
          <cell r="E34" t="str">
            <v>ALKATRÉSZ - KÁRPITOZOTT ÜLŐLAP ISO</v>
          </cell>
        </row>
        <row r="35">
          <cell r="E35" t="str">
            <v>ALKATRÉSZ - KÁRPITOZOTT ÜLŐLAP TORINO</v>
          </cell>
        </row>
        <row r="36">
          <cell r="E36" t="str">
            <v>ALKATRÉSZ - LÁBTARTÓ KARIKA</v>
          </cell>
        </row>
        <row r="37">
          <cell r="E37" t="str">
            <v>ALKATRÉSZ - LINEA TECH KARFA</v>
          </cell>
        </row>
        <row r="38">
          <cell r="E38" t="str">
            <v>ALKATRÉSZ - LINEA TECH MOZGATÓ</v>
          </cell>
        </row>
        <row r="39">
          <cell r="E39" t="str">
            <v>ALKATRÉSZ - MASTER ERGO KARFA</v>
          </cell>
        </row>
        <row r="40">
          <cell r="E40" t="str">
            <v>ALKATRÉSZ - MEGA TECH MOZGATÓ</v>
          </cell>
        </row>
        <row r="41">
          <cell r="E41" t="str">
            <v>ALKATRÉSZ - METRO KARFA</v>
          </cell>
        </row>
        <row r="42">
          <cell r="E42" t="str">
            <v>ALKATRÉSZ - MŰANYAG LÁBDUGÓK (ISO)</v>
          </cell>
        </row>
        <row r="43">
          <cell r="E43" t="str">
            <v>ALKATRÉSZ - MŰANYAG LÁBDUGÓK (VISIT)</v>
          </cell>
        </row>
        <row r="44">
          <cell r="E44" t="str">
            <v>ALKATRÉSZ - NORMÁL GÁZLIFT</v>
          </cell>
        </row>
        <row r="45">
          <cell r="E45" t="str">
            <v>ALKATRÉSZ - NORMÁL GÁZLIFTTAKARÓ</v>
          </cell>
        </row>
        <row r="46">
          <cell r="E46" t="str">
            <v>ALKATRÉSZ - NORMÁL GÖRGŐ</v>
          </cell>
        </row>
        <row r="47">
          <cell r="E47" t="str">
            <v>ALKATRÉSZ - NORMÁL LÁBCSILLAG</v>
          </cell>
        </row>
        <row r="48">
          <cell r="E48" t="str">
            <v>ALKATRÉSZ - NORMÁL MOZGATÓ</v>
          </cell>
        </row>
        <row r="49">
          <cell r="E49" t="str">
            <v>ALKATRÉSZ - NORMÁL NYAKTAG</v>
          </cell>
        </row>
        <row r="50">
          <cell r="E50" t="str">
            <v>ALKATRÉSZ - NORMÁL T-VAS LEMEZKÉVEL</v>
          </cell>
        </row>
        <row r="51">
          <cell r="E51" t="str">
            <v>ALKATRÉSZ - PARKETTA GÖRGŐ</v>
          </cell>
        </row>
        <row r="52">
          <cell r="E52" t="str">
            <v>ALKATRÉSZ - POLÍROZOTT ALUMÍNIUM LÁBCSILLAG</v>
          </cell>
        </row>
        <row r="53">
          <cell r="E53" t="str">
            <v>ALKATRÉSZ - STANDART METRIKUS CSAVAROK</v>
          </cell>
        </row>
        <row r="54">
          <cell r="E54" t="str">
            <v>ALKATRÉSZ - STAR ALU KARFA</v>
          </cell>
        </row>
        <row r="55">
          <cell r="E55" t="str">
            <v>ALKATRÉSZ - STAR FEKETE ÁLLÍTHATÓ KARFA</v>
          </cell>
        </row>
        <row r="56">
          <cell r="E56" t="str">
            <v>ALKATRÉSZ - STAR MŰANYAG FIX KARFA</v>
          </cell>
        </row>
        <row r="57">
          <cell r="E57" t="str">
            <v>ALKATRÉSZ - TAPPANCS</v>
          </cell>
        </row>
        <row r="58">
          <cell r="E58" t="str">
            <v>ALKATRÉSZ - TORINO HÁTTÁMLA KÜLSŐ</v>
          </cell>
        </row>
        <row r="59">
          <cell r="E59" t="str">
            <v>ALKATRÉSZ - TORINO ÜLŐLAP KÜLSŐ</v>
          </cell>
        </row>
        <row r="60">
          <cell r="E60" t="str">
            <v>ALKATRÉSZ - ÜLŐ ALATTI TEKERŐ</v>
          </cell>
        </row>
        <row r="61">
          <cell r="E61" t="str">
            <v>ARIA BOSS</v>
          </cell>
        </row>
        <row r="62">
          <cell r="E62" t="str">
            <v>ARIA MID</v>
          </cell>
        </row>
        <row r="63">
          <cell r="E63" t="str">
            <v>ARIA ROLL</v>
          </cell>
        </row>
        <row r="64">
          <cell r="E64" t="str">
            <v>ARIA VISITOR</v>
          </cell>
        </row>
        <row r="65">
          <cell r="E65" t="str">
            <v>BAKHITA</v>
          </cell>
        </row>
        <row r="66">
          <cell r="E66" t="str">
            <v>BAKHITA B</v>
          </cell>
        </row>
        <row r="67">
          <cell r="E67" t="str">
            <v>BASIC 220</v>
          </cell>
        </row>
        <row r="68">
          <cell r="E68" t="str">
            <v>BLUES 4L</v>
          </cell>
        </row>
        <row r="69">
          <cell r="E69" t="str">
            <v>BLUES ST</v>
          </cell>
        </row>
        <row r="70">
          <cell r="E70" t="str">
            <v>BOSTON XL</v>
          </cell>
        </row>
        <row r="71">
          <cell r="E71" t="str">
            <v>BREEZE</v>
          </cell>
        </row>
        <row r="72">
          <cell r="E72" t="str">
            <v>CANDY TABLE</v>
          </cell>
        </row>
        <row r="73">
          <cell r="E73" t="str">
            <v>CETUS</v>
          </cell>
        </row>
        <row r="74">
          <cell r="E74" t="str">
            <v>CHILI</v>
          </cell>
        </row>
        <row r="75">
          <cell r="E75" t="str">
            <v>CINQUE ALTO</v>
          </cell>
        </row>
        <row r="76">
          <cell r="E76" t="str">
            <v>CINQUE ALTO ASYNCRO</v>
          </cell>
        </row>
        <row r="77">
          <cell r="E77" t="str">
            <v>CINQUE ALTO NÉRO</v>
          </cell>
        </row>
        <row r="78">
          <cell r="E78" t="str">
            <v>CINQUE ASYN GLX</v>
          </cell>
        </row>
        <row r="79">
          <cell r="E79" t="str">
            <v>CONTROL 24</v>
          </cell>
        </row>
        <row r="80">
          <cell r="E80" t="str">
            <v>CORVUS ECO</v>
          </cell>
        </row>
        <row r="81">
          <cell r="E81" t="str">
            <v>CORVUS FULL</v>
          </cell>
        </row>
        <row r="82">
          <cell r="E82" t="str">
            <v>CORVUS NF 280</v>
          </cell>
        </row>
        <row r="83">
          <cell r="E83" t="str">
            <v>CORVUS NF 3385</v>
          </cell>
        </row>
        <row r="84">
          <cell r="E84" t="str">
            <v>COUNTRY 4L</v>
          </cell>
        </row>
        <row r="85">
          <cell r="E85" t="str">
            <v>COUNTRY ALTO 4L</v>
          </cell>
        </row>
        <row r="86">
          <cell r="E86" t="str">
            <v>COUNTRY ALTO ST</v>
          </cell>
        </row>
        <row r="87">
          <cell r="E87" t="str">
            <v>COUNTRY ST</v>
          </cell>
        </row>
        <row r="88">
          <cell r="E88" t="str">
            <v>CURIOSO BOSS</v>
          </cell>
        </row>
        <row r="89">
          <cell r="E89" t="str">
            <v>CURIOSO VISITOR</v>
          </cell>
        </row>
        <row r="90">
          <cell r="E90" t="str">
            <v>CURIOSO WOOD BOSS</v>
          </cell>
        </row>
        <row r="91">
          <cell r="E91" t="str">
            <v>DANAE D1</v>
          </cell>
        </row>
        <row r="92">
          <cell r="E92" t="str">
            <v>DANAE L3</v>
          </cell>
        </row>
        <row r="93">
          <cell r="E93" t="str">
            <v>DANAE L7</v>
          </cell>
        </row>
        <row r="94">
          <cell r="E94" t="str">
            <v>DANAE P10</v>
          </cell>
        </row>
        <row r="95">
          <cell r="E95" t="str">
            <v>DANAE P13</v>
          </cell>
        </row>
        <row r="96">
          <cell r="E96" t="str">
            <v>DANAE P2</v>
          </cell>
        </row>
        <row r="97">
          <cell r="E97" t="str">
            <v>DANAE P4</v>
          </cell>
        </row>
        <row r="98">
          <cell r="E98" t="str">
            <v>DANAE R1</v>
          </cell>
        </row>
        <row r="99">
          <cell r="E99" t="str">
            <v>DANAE R10</v>
          </cell>
        </row>
        <row r="100">
          <cell r="E100" t="str">
            <v>DANAE R3</v>
          </cell>
        </row>
        <row r="101">
          <cell r="E101" t="str">
            <v>DANAE R6</v>
          </cell>
        </row>
        <row r="102">
          <cell r="E102" t="str">
            <v>DANAE S5</v>
          </cell>
        </row>
        <row r="103">
          <cell r="E103" t="str">
            <v>DUKE LIFT</v>
          </cell>
        </row>
        <row r="104">
          <cell r="E104" t="str">
            <v>DUKE LIFT RING</v>
          </cell>
        </row>
        <row r="105">
          <cell r="E105" t="str">
            <v>ELENA 2P</v>
          </cell>
        </row>
        <row r="106">
          <cell r="E106" t="str">
            <v>ELENA 3P</v>
          </cell>
        </row>
        <row r="107">
          <cell r="E107" t="str">
            <v>ELENA 4P</v>
          </cell>
        </row>
        <row r="108">
          <cell r="E108" t="str">
            <v>ELENA A CROM</v>
          </cell>
        </row>
        <row r="109">
          <cell r="E109" t="str">
            <v>ELENA C CROM</v>
          </cell>
        </row>
        <row r="110">
          <cell r="E110" t="str">
            <v>ELENA M CROM</v>
          </cell>
        </row>
        <row r="111">
          <cell r="E111" t="str">
            <v>ELENA M SOFT</v>
          </cell>
        </row>
        <row r="112">
          <cell r="E112" t="str">
            <v>ELISA</v>
          </cell>
        </row>
        <row r="113">
          <cell r="E113" t="str">
            <v>ELISA B</v>
          </cell>
        </row>
        <row r="114">
          <cell r="E114" t="str">
            <v>ELISA BR</v>
          </cell>
        </row>
        <row r="115">
          <cell r="E115" t="str">
            <v>ELISA R</v>
          </cell>
        </row>
        <row r="116">
          <cell r="E116" t="str">
            <v>ELITE D9</v>
          </cell>
        </row>
        <row r="117">
          <cell r="E117" t="str">
            <v>ELITE L10</v>
          </cell>
        </row>
        <row r="118">
          <cell r="E118" t="str">
            <v>ELITE R13</v>
          </cell>
        </row>
        <row r="119">
          <cell r="E119" t="str">
            <v>ELITE R7</v>
          </cell>
        </row>
        <row r="120">
          <cell r="E120" t="str">
            <v>ELLIE</v>
          </cell>
        </row>
        <row r="121">
          <cell r="E121" t="str">
            <v>ELLIE WOOD</v>
          </cell>
        </row>
        <row r="122">
          <cell r="E122" t="str">
            <v>ERGANATOMIC ALTO FULL</v>
          </cell>
        </row>
        <row r="123">
          <cell r="E123" t="str">
            <v>ERGANATOMIC ALTO FULL SYNCRO</v>
          </cell>
        </row>
        <row r="124">
          <cell r="E124" t="str">
            <v>ERGO EASY</v>
          </cell>
        </row>
        <row r="125">
          <cell r="E125" t="str">
            <v xml:space="preserve">EXECUTIVE BOSS </v>
          </cell>
        </row>
        <row r="126">
          <cell r="E126" t="str">
            <v>EXECUTIVE VISITOR</v>
          </cell>
        </row>
        <row r="127">
          <cell r="E127" t="str">
            <v>EXECUTIVE WOOD BOSS</v>
          </cell>
        </row>
        <row r="128">
          <cell r="E128" t="str">
            <v>EXECUTIVE WOOD VISITOR</v>
          </cell>
        </row>
        <row r="129">
          <cell r="E129" t="str">
            <v>FACTORY LIFT</v>
          </cell>
        </row>
        <row r="130">
          <cell r="E130" t="str">
            <v>FACTORY LIFT RING</v>
          </cell>
        </row>
        <row r="131">
          <cell r="E131" t="str">
            <v>FELICIA D1</v>
          </cell>
        </row>
        <row r="132">
          <cell r="E132" t="str">
            <v>FELICIA L3</v>
          </cell>
        </row>
        <row r="133">
          <cell r="E133" t="str">
            <v>FELICIA P10</v>
          </cell>
        </row>
        <row r="134">
          <cell r="E134" t="str">
            <v>FELICIA P2</v>
          </cell>
        </row>
        <row r="135">
          <cell r="E135" t="str">
            <v>FELICIA R1</v>
          </cell>
        </row>
        <row r="136">
          <cell r="E136" t="str">
            <v>FELICIA R10</v>
          </cell>
        </row>
        <row r="137">
          <cell r="E137" t="str">
            <v>FELICIA R3</v>
          </cell>
        </row>
        <row r="138">
          <cell r="E138" t="str">
            <v>FELICIA R6</v>
          </cell>
        </row>
        <row r="139">
          <cell r="E139" t="str">
            <v>FIGARO</v>
          </cell>
        </row>
        <row r="140">
          <cell r="E140" t="str">
            <v>FLY</v>
          </cell>
        </row>
        <row r="141">
          <cell r="E141" t="str">
            <v>GAMMA</v>
          </cell>
        </row>
        <row r="142">
          <cell r="E142" t="str">
            <v>GEMINI SYNCRO BOSS</v>
          </cell>
        </row>
        <row r="143">
          <cell r="E143" t="str">
            <v>GEMINI SYNCRO OPERITIVO</v>
          </cell>
        </row>
        <row r="144">
          <cell r="E144" t="str">
            <v>GLÓRIA ASYNCRO</v>
          </cell>
        </row>
        <row r="145">
          <cell r="E145" t="str">
            <v>HANNA</v>
          </cell>
        </row>
        <row r="146">
          <cell r="E146" t="str">
            <v>HANNA VISITOR</v>
          </cell>
        </row>
        <row r="147">
          <cell r="E147" t="str">
            <v>HERA 6001</v>
          </cell>
        </row>
        <row r="148">
          <cell r="E148" t="str">
            <v>HUEVO R10</v>
          </cell>
        </row>
        <row r="149">
          <cell r="E149" t="str">
            <v>HUEVO R7</v>
          </cell>
        </row>
        <row r="150">
          <cell r="E150" t="str">
            <v>HUEVO R7 Pouf</v>
          </cell>
        </row>
        <row r="151">
          <cell r="E151" t="str">
            <v>IRIS ASYNCRO</v>
          </cell>
        </row>
        <row r="152">
          <cell r="E152" t="str">
            <v>IRIS FULL</v>
          </cell>
        </row>
        <row r="153">
          <cell r="E153" t="str">
            <v>IRIS SYNCRO</v>
          </cell>
        </row>
        <row r="154">
          <cell r="E154" t="str">
            <v>IRIS TOP SYNCRO</v>
          </cell>
        </row>
        <row r="155">
          <cell r="E155" t="str">
            <v>ISO 2P</v>
          </cell>
        </row>
        <row r="156">
          <cell r="E156" t="str">
            <v>ISO 3P</v>
          </cell>
        </row>
        <row r="157">
          <cell r="E157" t="str">
            <v>ISO 4P</v>
          </cell>
        </row>
        <row r="158">
          <cell r="E158" t="str">
            <v>ISO COLORPLAST 2P</v>
          </cell>
        </row>
        <row r="159">
          <cell r="E159" t="str">
            <v>ISO COLORPLAST 3P</v>
          </cell>
        </row>
        <row r="160">
          <cell r="E160" t="str">
            <v>ISO COLORPLAST 4P</v>
          </cell>
        </row>
        <row r="161">
          <cell r="E161" t="str">
            <v>ISO COLORPLAST CROM</v>
          </cell>
        </row>
        <row r="162">
          <cell r="E162" t="str">
            <v>ISO COLORPLAST CROM
(akciós)</v>
          </cell>
        </row>
        <row r="163">
          <cell r="E163" t="str">
            <v>ISO COLORPLAST NÉRO</v>
          </cell>
        </row>
        <row r="164">
          <cell r="E164" t="str">
            <v>ISO COLORPLAST NÉRO
(akciós)</v>
          </cell>
        </row>
        <row r="165">
          <cell r="E165" t="str">
            <v>ISO EASY / A NÉRO
(bézs)</v>
          </cell>
        </row>
        <row r="166">
          <cell r="E166" t="str">
            <v>ISO EASY / A NÉRO
(bordó)</v>
          </cell>
        </row>
        <row r="167">
          <cell r="E167" t="str">
            <v>ISO EASY / A NÉRO
(fekete)</v>
          </cell>
        </row>
        <row r="168">
          <cell r="E168" t="str">
            <v>ISO EASY / A NÉRO
(szürke-fekete)</v>
          </cell>
        </row>
        <row r="169">
          <cell r="E169" t="str">
            <v>ISO EASY CROM</v>
          </cell>
        </row>
        <row r="170">
          <cell r="E170" t="str">
            <v>ISO EASY CROM
(akciós)</v>
          </cell>
        </row>
        <row r="171">
          <cell r="E171" t="str">
            <v>ISO EASY NÉRO</v>
          </cell>
        </row>
        <row r="172">
          <cell r="E172" t="str">
            <v>ISO EASY NÉRO
(akciós)</v>
          </cell>
        </row>
        <row r="173">
          <cell r="E173" t="str">
            <v>ISO FULL CROM</v>
          </cell>
        </row>
        <row r="174">
          <cell r="E174" t="str">
            <v>ISO FULL MAXI CROM</v>
          </cell>
        </row>
        <row r="175">
          <cell r="E175" t="str">
            <v>ISO FULL MAXI NÉRO</v>
          </cell>
        </row>
        <row r="176">
          <cell r="E176" t="str">
            <v>ISO FULL NÉRO</v>
          </cell>
        </row>
        <row r="177">
          <cell r="E177" t="str">
            <v>ISO FULL NÉRO
(akciós)</v>
          </cell>
        </row>
        <row r="178">
          <cell r="E178" t="str">
            <v>ISO MAXI COLORPLAST CROM</v>
          </cell>
        </row>
        <row r="179">
          <cell r="E179" t="str">
            <v>ISO MAXI COLORPLAST NÉRO</v>
          </cell>
        </row>
        <row r="180">
          <cell r="E180" t="str">
            <v>ISO MAXI WOOD CROM</v>
          </cell>
        </row>
        <row r="181">
          <cell r="E181" t="str">
            <v>ISO MAXI WOOD NÉRO</v>
          </cell>
        </row>
        <row r="182">
          <cell r="E182" t="str">
            <v>ISO SMART</v>
          </cell>
        </row>
        <row r="183">
          <cell r="E183" t="str">
            <v>ISO WOOD 2P</v>
          </cell>
        </row>
        <row r="184">
          <cell r="E184" t="str">
            <v>ISO WOOD 3P</v>
          </cell>
        </row>
        <row r="185">
          <cell r="E185" t="str">
            <v>ISO WOOD 4P</v>
          </cell>
        </row>
        <row r="186">
          <cell r="E186" t="str">
            <v>ISO WOOD CROM</v>
          </cell>
        </row>
        <row r="187">
          <cell r="E187" t="str">
            <v>ISO WOOD CROM
(akciós)</v>
          </cell>
        </row>
        <row r="188">
          <cell r="E188" t="str">
            <v>ISO WOOD NÉRO</v>
          </cell>
        </row>
        <row r="189">
          <cell r="E189" t="str">
            <v>ISO WOOD NÉRO
(akciós)</v>
          </cell>
        </row>
        <row r="190">
          <cell r="E190" t="str">
            <v>JIM</v>
          </cell>
        </row>
        <row r="191">
          <cell r="E191" t="str">
            <v>JIM B</v>
          </cell>
        </row>
        <row r="192">
          <cell r="E192" t="str">
            <v>JO-JO FULL</v>
          </cell>
        </row>
        <row r="193">
          <cell r="E193" t="str">
            <v>JO-JO FULL BOSS</v>
          </cell>
        </row>
        <row r="194">
          <cell r="E194" t="str">
            <v>JO-JO NET</v>
          </cell>
        </row>
        <row r="195">
          <cell r="E195" t="str">
            <v>JO-JO NET BOSS</v>
          </cell>
        </row>
        <row r="196">
          <cell r="E196" t="str">
            <v>JOPLIN LÁB</v>
          </cell>
        </row>
        <row r="197">
          <cell r="E197" t="str">
            <v>JÚLIA VISITOR CROM</v>
          </cell>
        </row>
        <row r="198">
          <cell r="E198" t="str">
            <v>JÚLIA VISITOR WOOD CROM</v>
          </cell>
        </row>
        <row r="199">
          <cell r="E199" t="str">
            <v>KANVAS 5R</v>
          </cell>
        </row>
        <row r="200">
          <cell r="E200" t="str">
            <v>KANVAS BL</v>
          </cell>
        </row>
        <row r="201">
          <cell r="E201" t="str">
            <v>KANVAS L</v>
          </cell>
        </row>
        <row r="202">
          <cell r="E202" t="str">
            <v>KANVAS NA</v>
          </cell>
        </row>
        <row r="203">
          <cell r="E203" t="str">
            <v>KANVAS PG 2</v>
          </cell>
        </row>
        <row r="204">
          <cell r="E204" t="str">
            <v>KANVAS PG 3</v>
          </cell>
        </row>
        <row r="205">
          <cell r="E205" t="str">
            <v>KANVAS PG 4</v>
          </cell>
        </row>
        <row r="206">
          <cell r="E206" t="str">
            <v>KANVAS PG 5</v>
          </cell>
        </row>
        <row r="207">
          <cell r="E207" t="str">
            <v>KANVAS S</v>
          </cell>
        </row>
        <row r="208">
          <cell r="E208" t="str">
            <v>KANVAS S SZÁLLÍTÓKOCSI</v>
          </cell>
        </row>
        <row r="209">
          <cell r="E209" t="str">
            <v>KANVAS ST Bár</v>
          </cell>
        </row>
        <row r="210">
          <cell r="E210" t="str">
            <v>KANVAS TB</v>
          </cell>
        </row>
        <row r="211">
          <cell r="E211" t="str">
            <v>KANVAS TC</v>
          </cell>
        </row>
        <row r="212">
          <cell r="E212" t="str">
            <v>KEVIN BEIGE</v>
          </cell>
        </row>
        <row r="213">
          <cell r="E213" t="str">
            <v>KEVIN BLACK</v>
          </cell>
        </row>
        <row r="214">
          <cell r="E214" t="str">
            <v>KIRA D1</v>
          </cell>
        </row>
        <row r="215">
          <cell r="E215" t="str">
            <v>KIRA L7</v>
          </cell>
        </row>
        <row r="216">
          <cell r="E216" t="str">
            <v>KIRA P10</v>
          </cell>
        </row>
        <row r="217">
          <cell r="E217" t="str">
            <v>KIRA P13</v>
          </cell>
        </row>
        <row r="218">
          <cell r="E218" t="str">
            <v>KIRA P2</v>
          </cell>
        </row>
        <row r="219">
          <cell r="E219" t="str">
            <v>KIRA P4</v>
          </cell>
        </row>
        <row r="220">
          <cell r="E220" t="str">
            <v>KIRA R1</v>
          </cell>
        </row>
        <row r="221">
          <cell r="E221" t="str">
            <v>KIRA R3</v>
          </cell>
        </row>
        <row r="222">
          <cell r="E222" t="str">
            <v>KIRA R6</v>
          </cell>
        </row>
        <row r="223">
          <cell r="E223" t="str">
            <v>KIRA R9</v>
          </cell>
        </row>
        <row r="224">
          <cell r="E224" t="str">
            <v>KIRA S5</v>
          </cell>
        </row>
        <row r="225">
          <cell r="E225" t="str">
            <v>LAFILÓ</v>
          </cell>
        </row>
        <row r="226">
          <cell r="E226" t="str">
            <v>LAFILÓ B</v>
          </cell>
        </row>
        <row r="227">
          <cell r="E227" t="str">
            <v>LAFILÓ STOOL</v>
          </cell>
        </row>
        <row r="228">
          <cell r="E228" t="str">
            <v>LAFILÓ STOOL B</v>
          </cell>
        </row>
        <row r="229">
          <cell r="E229" t="str">
            <v>LEO</v>
          </cell>
        </row>
        <row r="230">
          <cell r="E230" t="str">
            <v>LEO EXTRA</v>
          </cell>
        </row>
        <row r="231">
          <cell r="E231" t="str">
            <v>LEO WOOD</v>
          </cell>
        </row>
        <row r="232">
          <cell r="E232" t="str">
            <v>LINEA TECH 2</v>
          </cell>
        </row>
        <row r="233">
          <cell r="E233" t="str">
            <v>LION BLACK</v>
          </cell>
        </row>
        <row r="234">
          <cell r="E234" t="str">
            <v>LION RED</v>
          </cell>
        </row>
        <row r="235">
          <cell r="E235" t="str">
            <v>LOOP</v>
          </cell>
        </row>
        <row r="236">
          <cell r="E236" t="str">
            <v>LOOP BAR STOOL</v>
          </cell>
        </row>
        <row r="237">
          <cell r="E237" t="str">
            <v>LOOP ROLL</v>
          </cell>
        </row>
        <row r="238">
          <cell r="E238" t="str">
            <v>LOOP ST</v>
          </cell>
        </row>
        <row r="239">
          <cell r="E239" t="str">
            <v>LOOP SWIWEL</v>
          </cell>
        </row>
        <row r="240">
          <cell r="E240" t="str">
            <v>LOOP WL</v>
          </cell>
        </row>
        <row r="241">
          <cell r="E241" t="str">
            <v>LUCCA 2P</v>
          </cell>
        </row>
        <row r="242">
          <cell r="E242" t="str">
            <v>LUCCA 3P</v>
          </cell>
        </row>
        <row r="243">
          <cell r="E243" t="str">
            <v>LUCCA 4P</v>
          </cell>
        </row>
        <row r="244">
          <cell r="E244" t="str">
            <v>LUCCA 5P</v>
          </cell>
        </row>
        <row r="245">
          <cell r="E245" t="str">
            <v>LUCCA COLORPLAST CROM</v>
          </cell>
        </row>
        <row r="246">
          <cell r="E246" t="str">
            <v>LUCCA COLORPLAST NÉRO</v>
          </cell>
        </row>
        <row r="247">
          <cell r="E247" t="str">
            <v>LUCCA EVO COLORPLAST CROM</v>
          </cell>
        </row>
        <row r="248">
          <cell r="E248" t="str">
            <v>LUCCA EVO COLORPLAST NÉRO</v>
          </cell>
        </row>
        <row r="249">
          <cell r="E249" t="str">
            <v>LUCCA ROLL</v>
          </cell>
        </row>
        <row r="250">
          <cell r="E250" t="str">
            <v>LUCCA ST CROM</v>
          </cell>
        </row>
        <row r="251">
          <cell r="E251" t="str">
            <v>LUCCA ST NÉRO</v>
          </cell>
        </row>
        <row r="252">
          <cell r="E252" t="str">
            <v>MADRID ASYNCRO</v>
          </cell>
        </row>
        <row r="253">
          <cell r="E253" t="str">
            <v>MADRID EASY</v>
          </cell>
        </row>
        <row r="254">
          <cell r="E254" t="str">
            <v>MADRID FULL</v>
          </cell>
        </row>
        <row r="255">
          <cell r="E255" t="str">
            <v>MADRID SYNCRO</v>
          </cell>
        </row>
        <row r="256">
          <cell r="E256" t="str">
            <v>MAJORKA EVO 425</v>
          </cell>
        </row>
        <row r="257">
          <cell r="E257" t="str">
            <v>MAJORKA EVO 521</v>
          </cell>
        </row>
        <row r="258">
          <cell r="E258" t="str">
            <v>MAJORKA EVO 521 B</v>
          </cell>
        </row>
        <row r="259">
          <cell r="E259" t="str">
            <v>MANUELA</v>
          </cell>
        </row>
        <row r="260">
          <cell r="E260" t="str">
            <v>MARCELL ALU</v>
          </cell>
        </row>
        <row r="261">
          <cell r="E261" t="str">
            <v>MARCELL BLACK</v>
          </cell>
        </row>
        <row r="262">
          <cell r="E262" t="str">
            <v>MARCELL ECO</v>
          </cell>
        </row>
        <row r="263">
          <cell r="E263" t="str">
            <v>MARCELL VISITOR</v>
          </cell>
        </row>
        <row r="264">
          <cell r="E264" t="str">
            <v>MARCELL XTS</v>
          </cell>
        </row>
        <row r="265">
          <cell r="E265" t="str">
            <v>MAXIMA XXL</v>
          </cell>
        </row>
        <row r="266">
          <cell r="E266" t="str">
            <v>MEGA TECH 3</v>
          </cell>
        </row>
        <row r="267">
          <cell r="E267" t="str">
            <v>MEGA TECH 3
(akciós)</v>
          </cell>
        </row>
        <row r="268">
          <cell r="E268" t="str">
            <v>MIKE</v>
          </cell>
        </row>
        <row r="269">
          <cell r="E269" t="str">
            <v>MINISTER FULL SYNCRO</v>
          </cell>
        </row>
        <row r="270">
          <cell r="E270" t="str">
            <v>MINISTER NET SYNCRO</v>
          </cell>
        </row>
        <row r="271">
          <cell r="E271" t="str">
            <v>MINIT</v>
          </cell>
        </row>
        <row r="272">
          <cell r="E272" t="str">
            <v>MINIT 2</v>
          </cell>
        </row>
        <row r="273">
          <cell r="E273" t="str">
            <v>MINIT CUBO</v>
          </cell>
        </row>
        <row r="274">
          <cell r="E274" t="str">
            <v>MINIT CUBO 2</v>
          </cell>
        </row>
        <row r="275">
          <cell r="E275" t="str">
            <v xml:space="preserve">MINIT CUBO 2 CROM </v>
          </cell>
        </row>
        <row r="276">
          <cell r="E276" t="str">
            <v>MINIT CUBO CROM</v>
          </cell>
        </row>
        <row r="277">
          <cell r="E277" t="str">
            <v>MINIT ECO</v>
          </cell>
        </row>
        <row r="278">
          <cell r="E278" t="str">
            <v>MONO 2P</v>
          </cell>
        </row>
        <row r="279">
          <cell r="E279" t="str">
            <v>MONO 3P</v>
          </cell>
        </row>
        <row r="280">
          <cell r="E280" t="str">
            <v>MONO 4P</v>
          </cell>
        </row>
        <row r="281">
          <cell r="E281" t="str">
            <v>MONO 5P</v>
          </cell>
        </row>
        <row r="282">
          <cell r="E282" t="str">
            <v>MONO COLORPLAST CROM</v>
          </cell>
        </row>
        <row r="283">
          <cell r="E283" t="str">
            <v>MONO COLORPLAST NÉRO</v>
          </cell>
        </row>
        <row r="284">
          <cell r="E284" t="str">
            <v>MONTE</v>
          </cell>
        </row>
        <row r="285">
          <cell r="E285" t="str">
            <v>MONZA 100</v>
          </cell>
        </row>
        <row r="286">
          <cell r="E286" t="str">
            <v>MONZA 100B</v>
          </cell>
        </row>
        <row r="287">
          <cell r="E287" t="str">
            <v>MONZA 100S</v>
          </cell>
        </row>
        <row r="288">
          <cell r="E288" t="str">
            <v>MONZA 1180</v>
          </cell>
        </row>
        <row r="289">
          <cell r="E289" t="str">
            <v>MONZA 172P</v>
          </cell>
        </row>
        <row r="290">
          <cell r="E290" t="str">
            <v>MONZA 2180</v>
          </cell>
        </row>
        <row r="291">
          <cell r="E291" t="str">
            <v>NEW PREMIER</v>
          </cell>
        </row>
        <row r="292">
          <cell r="E292" t="str">
            <v>NOVA</v>
          </cell>
        </row>
        <row r="293">
          <cell r="E293" t="str">
            <v>NOVA EASY</v>
          </cell>
        </row>
        <row r="294">
          <cell r="E294" t="str">
            <v>NOVA SYNCRO</v>
          </cell>
        </row>
        <row r="295">
          <cell r="E295" t="str">
            <v>NOVA TOP SYNCRO</v>
          </cell>
        </row>
        <row r="296">
          <cell r="E296" t="str">
            <v>OLIVER</v>
          </cell>
        </row>
        <row r="297">
          <cell r="E297" t="str">
            <v>OLIVIA CROM</v>
          </cell>
        </row>
        <row r="298">
          <cell r="E298" t="str">
            <v>OLIVIA WOOD CROM</v>
          </cell>
        </row>
        <row r="299">
          <cell r="E299" t="str">
            <v>ORLANDO</v>
          </cell>
        </row>
        <row r="300">
          <cell r="E300" t="str">
            <v>PATIO 2018</v>
          </cell>
        </row>
        <row r="301">
          <cell r="E301" t="str">
            <v>PAULA</v>
          </cell>
        </row>
        <row r="302">
          <cell r="E302" t="str">
            <v>PAULA VISITOR</v>
          </cell>
        </row>
        <row r="303">
          <cell r="E303" t="str">
            <v>PISA</v>
          </cell>
        </row>
        <row r="304">
          <cell r="E304" t="str">
            <v>PLAY</v>
          </cell>
        </row>
        <row r="305">
          <cell r="E305" t="str">
            <v>PRAKTIKA LIFT</v>
          </cell>
        </row>
        <row r="306">
          <cell r="E306" t="str">
            <v>PRAKTIKA LIFT RING SYNCRON</v>
          </cell>
        </row>
        <row r="307">
          <cell r="E307" t="str">
            <v>PRAKTIKA LIFT SYNCRON</v>
          </cell>
        </row>
        <row r="308">
          <cell r="E308" t="str">
            <v>PRAKTIKA RING LIFT</v>
          </cell>
        </row>
        <row r="309">
          <cell r="E309" t="str">
            <v>PRESIDENT</v>
          </cell>
        </row>
        <row r="310">
          <cell r="E310" t="str">
            <v>PRESTIGE D10</v>
          </cell>
        </row>
        <row r="311">
          <cell r="E311" t="str">
            <v>PRESTIGE L11</v>
          </cell>
        </row>
        <row r="312">
          <cell r="E312" t="str">
            <v>PRESTIGE R14</v>
          </cell>
        </row>
        <row r="313">
          <cell r="E313" t="str">
            <v>Q9 FULL</v>
          </cell>
        </row>
        <row r="314">
          <cell r="E314" t="str">
            <v>Q9 FULL VISITOR</v>
          </cell>
        </row>
        <row r="315">
          <cell r="E315" t="str">
            <v>Q9 NET</v>
          </cell>
        </row>
        <row r="316">
          <cell r="E316" t="str">
            <v>Q9 NET VISITOR</v>
          </cell>
        </row>
        <row r="317">
          <cell r="E317" t="str">
            <v>QUEEN ALTO</v>
          </cell>
        </row>
        <row r="318">
          <cell r="E318" t="str">
            <v>QUEEN ALTO NÉRO</v>
          </cell>
        </row>
        <row r="319">
          <cell r="E319" t="str">
            <v>RENO</v>
          </cell>
        </row>
        <row r="320">
          <cell r="E320" t="str">
            <v>RENO VISITOR</v>
          </cell>
        </row>
        <row r="321">
          <cell r="E321" t="str">
            <v>SHELL</v>
          </cell>
        </row>
        <row r="322">
          <cell r="E322" t="str">
            <v>SHELL 2P</v>
          </cell>
        </row>
        <row r="323">
          <cell r="E323" t="str">
            <v>SHELL 3P</v>
          </cell>
        </row>
        <row r="324">
          <cell r="E324" t="str">
            <v>SHELL 4P</v>
          </cell>
        </row>
        <row r="325">
          <cell r="E325" t="str">
            <v>SHELL 5P</v>
          </cell>
        </row>
        <row r="326">
          <cell r="E326" t="str">
            <v>SIMPLE ASYNCRO</v>
          </cell>
        </row>
        <row r="327">
          <cell r="E327" t="str">
            <v>SIRIO</v>
          </cell>
        </row>
        <row r="328">
          <cell r="E328" t="str">
            <v>SMILE ECO RING</v>
          </cell>
        </row>
        <row r="329">
          <cell r="E329" t="str">
            <v>SMILE LIFT</v>
          </cell>
        </row>
        <row r="330">
          <cell r="E330" t="str">
            <v>SMILE LIFT RING</v>
          </cell>
        </row>
        <row r="331">
          <cell r="E331" t="str">
            <v>SPÁNIA NÉRO</v>
          </cell>
        </row>
        <row r="332">
          <cell r="E332" t="str">
            <v>SPEED</v>
          </cell>
        </row>
        <row r="333">
          <cell r="E333" t="str">
            <v>SPIKE</v>
          </cell>
        </row>
        <row r="334">
          <cell r="E334" t="str">
            <v>SPLIT</v>
          </cell>
        </row>
        <row r="335">
          <cell r="E335" t="str">
            <v>SPLIT VISITOR</v>
          </cell>
        </row>
        <row r="336">
          <cell r="E336" t="str">
            <v>STEVE CROM</v>
          </cell>
        </row>
        <row r="337">
          <cell r="E337" t="str">
            <v>STEVE NÉRO</v>
          </cell>
        </row>
        <row r="338">
          <cell r="E338" t="str">
            <v>STEVE B CROM</v>
          </cell>
        </row>
        <row r="339">
          <cell r="E339" t="str">
            <v>STEVE B NÉRO</v>
          </cell>
        </row>
        <row r="340">
          <cell r="E340" t="str">
            <v>STEVE ST</v>
          </cell>
        </row>
        <row r="341">
          <cell r="E341" t="str">
            <v>TECHNIQ LIFT</v>
          </cell>
        </row>
        <row r="342">
          <cell r="E342" t="str">
            <v>TECHNIQ LIFT RING</v>
          </cell>
        </row>
        <row r="343">
          <cell r="E343" t="str">
            <v>TÉRDEPLŐ FÉM</v>
          </cell>
        </row>
        <row r="344">
          <cell r="E344" t="str">
            <v>TÉRDEPLŐ GÁZLIFTES</v>
          </cell>
        </row>
        <row r="345">
          <cell r="E345" t="str">
            <v>TÉRDEPLŐ WOOD</v>
          </cell>
        </row>
        <row r="346">
          <cell r="E346" t="str">
            <v>TEXAS</v>
          </cell>
        </row>
        <row r="347">
          <cell r="E347" t="str">
            <v>TEXAS BOSS</v>
          </cell>
        </row>
        <row r="348">
          <cell r="E348" t="str">
            <v>TEXAS VISITOR</v>
          </cell>
        </row>
        <row r="349">
          <cell r="E349" t="str">
            <v>TEXAS VISITOR FULL</v>
          </cell>
        </row>
        <row r="350">
          <cell r="E350" t="str">
            <v>TOLEDO</v>
          </cell>
        </row>
        <row r="351">
          <cell r="E351" t="str">
            <v>TOLEDO 2</v>
          </cell>
        </row>
        <row r="352">
          <cell r="E352" t="str">
            <v>TOLEDO 3</v>
          </cell>
        </row>
        <row r="353">
          <cell r="E353" t="str">
            <v>TORINO ASYNCRO</v>
          </cell>
        </row>
        <row r="354">
          <cell r="E354" t="str">
            <v xml:space="preserve">TORINO EASY </v>
          </cell>
        </row>
        <row r="355">
          <cell r="E355" t="str">
            <v>TORINO EASY 
(akciós)</v>
          </cell>
        </row>
        <row r="356">
          <cell r="E356" t="str">
            <v>TORINO EASY / A</v>
          </cell>
        </row>
        <row r="357">
          <cell r="E357" t="str">
            <v>TORINO ERGO</v>
          </cell>
        </row>
        <row r="358">
          <cell r="E358" t="str">
            <v>TORINO ERGO
(akciós)</v>
          </cell>
        </row>
        <row r="359">
          <cell r="E359" t="str">
            <v>TORINO FULL</v>
          </cell>
        </row>
        <row r="360">
          <cell r="E360" t="str">
            <v>TREND</v>
          </cell>
        </row>
        <row r="361">
          <cell r="E361" t="str">
            <v>TREND NÉRO</v>
          </cell>
        </row>
        <row r="362">
          <cell r="E362" t="str">
            <v>TRIBECA A</v>
          </cell>
        </row>
        <row r="363">
          <cell r="E363" t="str">
            <v>TRIBECA B</v>
          </cell>
        </row>
        <row r="364">
          <cell r="E364" t="str">
            <v>TRIBECA C</v>
          </cell>
        </row>
        <row r="365">
          <cell r="E365" t="str">
            <v>TRIBECA GS</v>
          </cell>
        </row>
        <row r="366">
          <cell r="E366" t="str">
            <v>TRIBECA S</v>
          </cell>
        </row>
        <row r="367">
          <cell r="E367" t="str">
            <v>TROGIR</v>
          </cell>
        </row>
        <row r="368">
          <cell r="E368" t="str">
            <v>TULIP</v>
          </cell>
        </row>
        <row r="369">
          <cell r="E369" t="str">
            <v>TULIP ECO</v>
          </cell>
        </row>
        <row r="370">
          <cell r="E370" t="str">
            <v>TULIP ECO RING</v>
          </cell>
        </row>
        <row r="371">
          <cell r="E371" t="str">
            <v>TULIP RING</v>
          </cell>
        </row>
        <row r="372">
          <cell r="E372" t="str">
            <v>TULIP RING SYNCRON</v>
          </cell>
        </row>
        <row r="373">
          <cell r="E373" t="str">
            <v>TULIP SYNCRON</v>
          </cell>
        </row>
        <row r="374">
          <cell r="E374" t="str">
            <v>VANDA</v>
          </cell>
        </row>
        <row r="375">
          <cell r="E375" t="str">
            <v>VANDA EVO</v>
          </cell>
        </row>
        <row r="376">
          <cell r="E376" t="str">
            <v>VESPER</v>
          </cell>
        </row>
        <row r="377">
          <cell r="E377" t="str">
            <v>VESPER B</v>
          </cell>
        </row>
        <row r="378">
          <cell r="E378" t="str">
            <v>VESPER S</v>
          </cell>
        </row>
        <row r="379">
          <cell r="E379" t="str">
            <v>VIKTÓRIA BOSS</v>
          </cell>
        </row>
        <row r="380">
          <cell r="E380" t="str">
            <v>VIKTÓRIA D CLASSE</v>
          </cell>
        </row>
        <row r="381">
          <cell r="E381" t="str">
            <v>VIKTÓRIA KÁRÓ BOSS</v>
          </cell>
        </row>
        <row r="382">
          <cell r="E382" t="str">
            <v>VIKTÓRIA KÁRÓ WOOD VISITOR</v>
          </cell>
        </row>
        <row r="383">
          <cell r="E383" t="str">
            <v>VIKTÓRIA WOOD VISITOR</v>
          </cell>
        </row>
        <row r="384">
          <cell r="E384" t="str">
            <v>VISIT FULL NÉRO</v>
          </cell>
        </row>
        <row r="385">
          <cell r="E385" t="str">
            <v>WORKER LIFT</v>
          </cell>
        </row>
        <row r="386">
          <cell r="E386" t="str">
            <v>WORKER LIFT RING</v>
          </cell>
        </row>
        <row r="387">
          <cell r="E387" t="str">
            <v>WORKER MEDICA</v>
          </cell>
        </row>
        <row r="388">
          <cell r="E388" t="str">
            <v>WORKER MEDICA RING</v>
          </cell>
        </row>
        <row r="389">
          <cell r="E389" t="str">
            <v>ZADAR</v>
          </cell>
        </row>
        <row r="390">
          <cell r="E390" t="str">
            <v>ZADAR VISITOR</v>
          </cell>
        </row>
        <row r="391">
          <cell r="E391" t="str">
            <v>ZEUS NF 3022F</v>
          </cell>
        </row>
        <row r="392">
          <cell r="E392" t="str">
            <v>ZEUS NF 6681</v>
          </cell>
        </row>
        <row r="393">
          <cell r="E393" t="str">
            <v>ZEUS NF 6681 EXTRA</v>
          </cell>
        </row>
        <row r="394">
          <cell r="E394" t="str">
            <v>KÁRPIT - I. KATEGÓRIÁS SZÖVET</v>
          </cell>
        </row>
        <row r="395">
          <cell r="E395" t="str">
            <v>KÁRPIT - II. KATEGÓRIÁS SZÖVET</v>
          </cell>
        </row>
        <row r="396">
          <cell r="E396" t="str">
            <v>KÁRPIT - III. KATEGÓRIÁS SZÖVET</v>
          </cell>
        </row>
        <row r="397">
          <cell r="E397" t="str">
            <v>KÁRPIT - IV. KATEGÓRIÁS SZÖVET</v>
          </cell>
        </row>
        <row r="398">
          <cell r="E398" t="str">
            <v>KÁRPIT - V. KATEGÓRIÁS SZÖVET</v>
          </cell>
        </row>
        <row r="399">
          <cell r="E399" t="str">
            <v>KÁRPIT - RENNA MŰBŐR</v>
          </cell>
        </row>
        <row r="400">
          <cell r="E400" t="str">
            <v>FOGAS - SZILUETT</v>
          </cell>
        </row>
        <row r="401">
          <cell r="E401" t="str">
            <v>FOGAS - SELLŐ</v>
          </cell>
        </row>
        <row r="402">
          <cell r="E402" t="str">
            <v>FOGAS - STÚDIÓ</v>
          </cell>
        </row>
        <row r="403">
          <cell r="E403" t="str">
            <v>FOGAS - CLASSIC</v>
          </cell>
        </row>
        <row r="404">
          <cell r="E404" t="str">
            <v>FOGAS - SOLO</v>
          </cell>
        </row>
        <row r="405">
          <cell r="E405" t="str">
            <v>FOGAS - SUPLÉ</v>
          </cell>
        </row>
        <row r="406">
          <cell r="E406" t="str">
            <v>FOGAS - E-CLASSIC</v>
          </cell>
        </row>
      </sheetData>
      <sheetData sheetId="3">
        <row r="1">
          <cell r="A1" t="str">
            <v>NÉV</v>
          </cell>
          <cell r="B1" t="str">
            <v>KÉP</v>
          </cell>
          <cell r="C1" t="str">
            <v>LEÍRÁS</v>
          </cell>
        </row>
        <row r="2">
          <cell r="A2" t="str">
            <v>(válasszon)</v>
          </cell>
          <cell r="C2" t="str">
            <v>nincs</v>
          </cell>
        </row>
        <row r="3">
          <cell r="A3" t="str">
            <v>BASIC 220</v>
          </cell>
          <cell r="C3" t="str">
            <v>• tömör bükk favázas szék
• kárpitozott ülőfelületel</v>
          </cell>
        </row>
        <row r="4">
          <cell r="A4" t="str">
            <v>BLUES 4L</v>
          </cell>
          <cell r="C4" t="str">
            <v>• magastámlás, karfás tárgyalószék
• kárpitozott
• rakásolható (5)
• csúszásgátló talpakkal</v>
          </cell>
        </row>
        <row r="5">
          <cell r="A5" t="str">
            <v>BLUES ST</v>
          </cell>
          <cell r="C5" t="str">
            <v>• magastámlás, karfás tárgyalószék
• kárpitozott
• rakásolható (5)
• szánkótalpas váz</v>
          </cell>
        </row>
        <row r="6">
          <cell r="A6" t="str">
            <v>BOSTON XL</v>
          </cell>
          <cell r="C6" t="str">
            <v>• szövetes forgószék
• testsúlyhoz állítható pontszinkron hintamechanika
• műanyag, állítható karfa</v>
          </cell>
        </row>
        <row r="7">
          <cell r="A7" t="str">
            <v>BREEZE</v>
          </cell>
          <cell r="C7" t="str">
            <v>• alumínium lábszerkezetű
• műanyag, rakásolható (4) szék
• kültérre is alkalmas</v>
          </cell>
        </row>
        <row r="8">
          <cell r="A8" t="str">
            <v>CANDY TABLE</v>
          </cell>
          <cell r="C8" t="str">
            <v>• büféasztal
• fehér festett 25mm MDF tetőlap
• acél tartószerkezere erősitett lakkozott tömörfa lábak
• rozsdamentes tappancsok</v>
          </cell>
        </row>
        <row r="9">
          <cell r="A9" t="str">
            <v>CETUS</v>
          </cell>
          <cell r="C9" t="str">
            <v>• ergonóm formázott forgószék
• fokozatmentesen rögzíthető 3 karos 
szinkronmechanika
• fekete Mesh hálós szövet
• állítható magasságú karfa PU rátéttel</v>
          </cell>
        </row>
        <row r="10">
          <cell r="A10" t="str">
            <v>CHILI</v>
          </cell>
          <cell r="C10" t="str">
            <v>• gázliftes gyerekszék
• divatos autós mintázattal</v>
          </cell>
        </row>
        <row r="11">
          <cell r="A11" t="str">
            <v>CINQUE ALTO</v>
          </cell>
          <cell r="C11" t="str">
            <v>• magastámlás forgószék
• up&amp;down háttámla magasságállítási lehetőséggel
• súlyállítóval szerelt antishock syncron mozgató mechanikával
• gázrugós magasságállítóval</v>
          </cell>
        </row>
        <row r="12">
          <cell r="A12" t="str">
            <v>CINQUE ALTO ASYNCRO</v>
          </cell>
          <cell r="C12" t="str">
            <v xml:space="preserve">• magastámlás forgószék
• up&amp;down háttámla magasságállítási lehetőséggel
• üléslap-támla szabadon mozgató 3 karos mechanikával
• gázrugós magasságállítóval
</v>
          </cell>
        </row>
        <row r="13">
          <cell r="A13" t="str">
            <v>CINQUE ALTO NÉRO</v>
          </cell>
          <cell r="C13" t="str">
            <v>• magastámlás forgószék
• up&amp;down háttámla magasságállítási lehetőséggel
• súlyállítóval szerelt antishock syncron mozgató mechanikával
• gázrugós magasságállítóval</v>
          </cell>
        </row>
        <row r="14">
          <cell r="A14" t="str">
            <v>CINQUE ASYN GLX</v>
          </cell>
          <cell r="C14" t="str">
            <v>• szövetes forgószék formaöntött szivacsozással
• up&amp;down háttámla magasság állítással
• magasságban állítható acél karfa PU rátéttel
• ülés és háttámla szabadon mozgatható 3 karos asyncro mechanikával</v>
          </cell>
        </row>
        <row r="15">
          <cell r="A15" t="str">
            <v>CONTROL 24</v>
          </cell>
          <cell r="C15" t="str">
            <v>• valódi 24 órás munkaszék 
• testsúlyhoz állítható szinkronmechanika
• ülésmélység állítás
• dupla acél erősítés az ülésben és a háttámlában
• formaöntött szivacsozás
• dupla lábcsillag
• állítható karfa, állítható fejtámla</v>
          </cell>
        </row>
        <row r="16">
          <cell r="A16" t="str">
            <v>CORVUS ECO</v>
          </cell>
          <cell r="C16" t="str">
            <v>• operatív forgószék
• ergonóm
• NET textilháló betéttel
• MESH üléshuzattal
• testsúlyhoz állítható hintamechanikával
• fekete műanyag karfával</v>
          </cell>
        </row>
        <row r="17">
          <cell r="A17" t="str">
            <v>CORVUS FULL</v>
          </cell>
          <cell r="C17" t="str">
            <v>• ergonóm, operatív forgószék
• fix fejtámlával
• Net textilháló betétes háttámlával
• Mesh textil üléshuzattal
• testsúlyhoz állítható hintamechanikával 
• állítható magasságú, fekete műanyag karfával</v>
          </cell>
        </row>
        <row r="18">
          <cell r="A18" t="str">
            <v>CORVUS NF 280</v>
          </cell>
          <cell r="C18" t="str">
            <v>• ergonóm, operatív forgószék
• Net textilháló betétes háttámlával
• Mesh textil üléshuzattal
• testsúlyhoz állítható hintamechanikával
• fekete műanyag karfával</v>
          </cell>
        </row>
        <row r="19">
          <cell r="A19" t="str">
            <v>CORVUS NF 3385</v>
          </cell>
          <cell r="C19" t="str">
            <v>• operatív forgószék
• ergonóm
• Net textilháló betétes
• Mesh textil üléshuzat
• testsúlyhoz állítható hintamechanikával
• fekete műanyag karfa</v>
          </cell>
        </row>
        <row r="20">
          <cell r="A20" t="str">
            <v>COUNTRY 4L</v>
          </cell>
          <cell r="C20" t="str">
            <v>• kárpitozott, karfás tárgyalószék
• rakásolható (2)
• karfás acélváz</v>
          </cell>
        </row>
        <row r="21">
          <cell r="A21" t="str">
            <v>COUNTRY ALTO 4L</v>
          </cell>
          <cell r="C21" t="str">
            <v>• magastámlás, karfás tárgyalószék
• kárpitozott
• rakásolható (3)
• karfás acélváz</v>
          </cell>
        </row>
        <row r="22">
          <cell r="A22" t="str">
            <v>COUNTRY ALTO ST</v>
          </cell>
          <cell r="C22" t="str">
            <v>• magastámlás, karfás tárgyalószék
• kárpitozott
• rakásolható (3)
• karfás, szánkótalpas acélváz</v>
          </cell>
        </row>
        <row r="23">
          <cell r="A23" t="str">
            <v>COUNTRY ST</v>
          </cell>
          <cell r="C23" t="str">
            <v>• kárpitozott, karfás tárgyalószék
• rakásolható (2)
• karfás, szánkótalpas acélváz</v>
          </cell>
        </row>
        <row r="24">
          <cell r="A24" t="str">
            <v>CURIOSO BOSS</v>
          </cell>
          <cell r="C24" t="str">
            <v>• vezetői magastámlás fotel
• hátkárpitozott támla
• egyéni testsúlyhoz állítható és minden helyzetben rögzíthető extra hintamechanika
• gázliftes magasságszabályzó
• króm karfa kárpitazonos rátéttel</v>
          </cell>
        </row>
        <row r="25">
          <cell r="A25" t="str">
            <v>CURIOSO VISITOR</v>
          </cell>
          <cell r="C25" t="str">
            <v>• vezetői tárgyalófotel
• karfás, szánkótalpas acélváz
• karfa kárpitazonos rátéttel ellátva</v>
          </cell>
        </row>
        <row r="26">
          <cell r="A26" t="str">
            <v>CURIOSO WOOD BOSS</v>
          </cell>
          <cell r="C26" t="str">
            <v>• vezetői magastámlás fotel
• hátkárpitozott támla
• egyéni testsúlyhoz állítható és minden helyzetben rögzíthető extra hintamechanika
• gázliftes magasságszabályzó
• pácolt fa karfa</v>
          </cell>
        </row>
        <row r="27">
          <cell r="A27" t="str">
            <v>DUKE LIFT</v>
          </cell>
          <cell r="C27" t="str">
            <v>• ipari forgószék
• fekete poliuretán ülőfelülettel
• gázlifttel</v>
          </cell>
        </row>
        <row r="28">
          <cell r="A28" t="str">
            <v>DUKE LIFT RING</v>
          </cell>
          <cell r="C28" t="str">
            <v>• ipari forgószék
• fekete poliuretán ülőfelülettel
• gázlifttel
• lábtartó karikával és toldóval</v>
          </cell>
        </row>
        <row r="29">
          <cell r="A29" t="str">
            <v>ELENA 2P</v>
          </cell>
          <cell r="C29" t="str">
            <v>• unicorp bükk, rétegelt palástú pad 2 üléssel
• acélvázzal
• csúszásgátló talpakkal</v>
          </cell>
        </row>
        <row r="30">
          <cell r="A30" t="str">
            <v>ELENA 3P</v>
          </cell>
          <cell r="C30" t="str">
            <v>• unicorp bükk, rétegelt palástú pad 3 üléssel
• acélvázzal
• csúszásgátló talpakkal</v>
          </cell>
        </row>
        <row r="31">
          <cell r="A31" t="str">
            <v>ELENA 4P</v>
          </cell>
          <cell r="C31" t="str">
            <v>• unicorp bükk, rétegelt palástú pad 4 üléssel
• acélvázzal
• csúszásgátló talpakkal</v>
          </cell>
        </row>
        <row r="32">
          <cell r="A32" t="str">
            <v>ELENA A CROM</v>
          </cell>
          <cell r="C32" t="str">
            <v>• unicorp bükk rétegelt palástú szék
• rakásolható (5)
• acélvázzal</v>
          </cell>
        </row>
        <row r="33">
          <cell r="A33" t="str">
            <v>ELENA C CROM</v>
          </cell>
          <cell r="C33" t="str">
            <v>• unicorp bükk rétegelt palástú szék
• rakásolható (5) és sorolható
• acélvázzal</v>
          </cell>
        </row>
        <row r="34">
          <cell r="A34" t="str">
            <v>ELENA M CROM</v>
          </cell>
          <cell r="C34" t="str">
            <v>• unicorp bükk rétegelt palástú szék
• rakásolható (3)
• acélvázzal</v>
          </cell>
        </row>
        <row r="35">
          <cell r="A35" t="str">
            <v>ELENA M SOFT</v>
          </cell>
          <cell r="C35" t="str">
            <v>• telekárpitozott tárgyalószék
• rakásolható (3)
• rétegelt lemez palást
• acélvázzal</v>
          </cell>
        </row>
        <row r="36">
          <cell r="A36" t="str">
            <v>ELISA</v>
          </cell>
          <cell r="C36" t="str">
            <v>• hajlított bükk favázas szék
• kárpitozott ülő- és hát felületekkel</v>
          </cell>
        </row>
        <row r="37">
          <cell r="A37" t="str">
            <v>ELISA B</v>
          </cell>
          <cell r="C37" t="str">
            <v>• karfás hajlított bükk favázas szék
• kárpitozott ülő- és hát felületekkel</v>
          </cell>
        </row>
        <row r="38">
          <cell r="A38" t="str">
            <v>ELISA BR</v>
          </cell>
          <cell r="C38" t="str">
            <v>• rakásolható (3)
• hajlított bükk karfás favázas szék
• kárpitozott ülő- és hát felületekkel</v>
          </cell>
        </row>
        <row r="39">
          <cell r="A39" t="str">
            <v>ELISA R</v>
          </cell>
          <cell r="C39" t="str">
            <v>• rakásolható (3)
• hajlított bükk favázas szék
• kárpitozott ülő és hát felületekkel</v>
          </cell>
        </row>
        <row r="40">
          <cell r="A40" t="str">
            <v>ELLIE</v>
          </cell>
          <cell r="C40" t="str">
            <v xml:space="preserve">• műanyag palástos szék
• rakásolható (5) 
• acélvázzal 
</v>
          </cell>
        </row>
        <row r="41">
          <cell r="A41" t="str">
            <v>ELLIE WOOD</v>
          </cell>
          <cell r="C41" t="str">
            <v>• műanyag palástos szék
• natúr lakkozott, tömörfa lábak</v>
          </cell>
        </row>
        <row r="42">
          <cell r="A42" t="str">
            <v>ERGANATOMIC ALTO FULL</v>
          </cell>
          <cell r="C42" t="str">
            <v>• magastámlás
• ergonóm kiképzésű, magas minőségű hát- és ülőpárnázattal
• gázlifttel
• dönthető háttámlával</v>
          </cell>
        </row>
        <row r="43">
          <cell r="A43" t="str">
            <v>ERGANATOMIC ALTO FULL SYNCRO</v>
          </cell>
          <cell r="C43" t="str">
            <v>• magastámlás
• ergonóm kiképzésű, magas minőségű hát- és ülőpárnázattal
• gázlifttel
• szinkronmozgató hintamechanikával</v>
          </cell>
        </row>
        <row r="44">
          <cell r="A44" t="str">
            <v>ERGO EASY</v>
          </cell>
          <cell r="C44" t="str">
            <v>• középtámlás forgószék
• ergonóm kiképzésű hát- és ülőtámlákkal
• háttámla magassága, távolsága és dőlésszöge állítható
• "torino" nyaktaggal
• gázliftes magasságállítás</v>
          </cell>
        </row>
        <row r="45">
          <cell r="A45" t="str">
            <v xml:space="preserve">EXECUTIVE BOSS </v>
          </cell>
          <cell r="C45" t="str">
            <v>• vezetői magastámlás fotel
• gázlifttel
• egyéni testsúlyhoz állítható pontszinkron hintamechanikával</v>
          </cell>
        </row>
        <row r="46">
          <cell r="A46" t="str">
            <v>EXECUTIVE VISITOR</v>
          </cell>
          <cell r="C46" t="str">
            <v>• vezetői tárgyalófotel
• szánkótalppal</v>
          </cell>
        </row>
        <row r="47">
          <cell r="A47" t="str">
            <v>EXECUTIVE WOOD BOSS</v>
          </cell>
          <cell r="C47" t="str">
            <v>• vezetői magastámlás fotel
• gázlifttel
• egyéni testsúlyhoz állítható pontszinkron hintamechanikával
• fa karfával</v>
          </cell>
        </row>
        <row r="48">
          <cell r="A48" t="str">
            <v>EXECUTIVE WOOD VISITOR</v>
          </cell>
          <cell r="C48" t="str">
            <v>• vezetői tárgyalófotel
• szánkótalppal</v>
          </cell>
        </row>
        <row r="49">
          <cell r="A49" t="str">
            <v>FACTORY LIFT</v>
          </cell>
          <cell r="C49" t="str">
            <v>• ipari forgószék
• fa ülő- és hátfelülettel
• gázlifttel
• háttámla magasság és távolság állítását lehetővé tevő mechanikával</v>
          </cell>
        </row>
        <row r="50">
          <cell r="A50" t="str">
            <v>FACTORY LIFT RING</v>
          </cell>
          <cell r="C50" t="str">
            <v>• ipari forgószék
• fa ülő- és hátfelülettel
• gázlifttel
• lábtartó karikával és toldóval
• háttámla magasság és távolság állítását lehetővé tevő mechanikával</v>
          </cell>
        </row>
        <row r="51">
          <cell r="A51" t="str">
            <v>FIGARO</v>
          </cell>
          <cell r="C51" t="str">
            <v>• szövetes forgószék
• több ponton rögzíthető szinkronmechanika automatikus súlybeállítással
• állítható fejtámlával
• 3D karfa PU rátéttel</v>
          </cell>
        </row>
        <row r="52">
          <cell r="A52" t="str">
            <v>FLY</v>
          </cell>
          <cell r="C52" t="str">
            <v>• gázliftes gyerekszék
• Mesh szövettel
• divatos színekben</v>
          </cell>
        </row>
        <row r="53">
          <cell r="A53" t="str">
            <v>GAMMA</v>
          </cell>
          <cell r="C53" t="str">
            <v>• fekete, hálós háttámlával
• fekete, szövetes ülőlappal
• állítható fejtámlával
• állítható deréktámasszal
• állítható karfa PU rátéttel
• testsúlyhoz állítható szinkronmechanikával</v>
          </cell>
        </row>
        <row r="54">
          <cell r="A54" t="str">
            <v>GEMINI SYNCRO BOSS</v>
          </cell>
          <cell r="C54" t="str">
            <v>• magastámlás ergonóm forgószék fejtámlával
• integrált magasságban állítható deréktámasszal
• súlyállítóval szerelt antishock syncron mozgató mechanikával
• állítható ülésmélységgel
• gázrugós magasságállítóval
• krómacél szerkezetű, 4 irányba állítható karfával</v>
          </cell>
        </row>
        <row r="55">
          <cell r="A55" t="str">
            <v>GEMINI SYNCRO OPERITIVO</v>
          </cell>
          <cell r="C55" t="str">
            <v>• magastámlás ergonóm forgószék
• integrált magasságban állítható lumbar control deréktámasszal
• súlyállítóval szerelt antishock syncron mozgató mechanikával
• állítható ülésmélységgel
• gázrugós magasságállítóval
• krómacél szerkezetű 4 irányba állítható karfával</v>
          </cell>
        </row>
        <row r="56">
          <cell r="A56" t="str">
            <v>GLÓRIA ASYNCRO</v>
          </cell>
          <cell r="C56" t="str">
            <v>• ergonóm, szövetes forgószék
• magastámlás és nagy ülőfelületű
• háttámla magasság állítási lehetőséggel
• állítható karfa PU rátéttel
• ülés-háttámla szabadon mozgatható 3 karos asyncro mechanikával</v>
          </cell>
        </row>
        <row r="57">
          <cell r="A57" t="str">
            <v>HANNA</v>
          </cell>
          <cell r="C57" t="str">
            <v>• vezetői magastámlás fotel
• hátkárpitozott támla
• egyéni testsúlyhoz állítható és minden helyzetben rögzíthető extra hintamechanika
• gázliftes magasságszabályzó
• króm karfa</v>
          </cell>
        </row>
        <row r="58">
          <cell r="A58" t="str">
            <v>HANNA VISITOR</v>
          </cell>
          <cell r="C58" t="str">
            <v>• vezetői tárgyalófotel
• csúszótalpas krómozott acél szánkótalpas vázzal</v>
          </cell>
        </row>
        <row r="59">
          <cell r="A59" t="str">
            <v>HERA 6001</v>
          </cell>
          <cell r="C59" t="str">
            <v>• hintamechanikás vezetői bőrfotel
• fekete műbőr
• krómozott, műbőr rátétes karfa</v>
          </cell>
        </row>
        <row r="60">
          <cell r="A60" t="str">
            <v>IRIS ASYNCRO</v>
          </cell>
          <cell r="C60" t="str">
            <v xml:space="preserve">• magastámlás forgószék
• háttámla magasság állítási lehetőséggel
• üléslap-támla szabadon mozgató 2 karos mechanikával
• gázrugós magasságállítóval
</v>
          </cell>
        </row>
        <row r="61">
          <cell r="A61" t="str">
            <v>IRIS FULL</v>
          </cell>
          <cell r="C61" t="str">
            <v>• magastámlás forgószék
• 35 mm-es párnázattal
• gázlifttel
• a háttámla magassága, táv. és dőlésszöge állítható</v>
          </cell>
        </row>
        <row r="62">
          <cell r="A62" t="str">
            <v>IRIS SYNCRO</v>
          </cell>
          <cell r="C62" t="str">
            <v>• magastámlás, nagy ülőfelületű forgószék
• up&amp;down háttámla magasság állítási lehetőséggel
• üléslap-támla szabadon mozgató 3 karos mechanikával
• gázrugós magasságállítóval</v>
          </cell>
        </row>
        <row r="63">
          <cell r="A63" t="str">
            <v>IRIS TOP SYNCRO</v>
          </cell>
          <cell r="C63" t="str">
            <v>• magastámlás, nagy ülőfelületű forgószék
• up&amp;down háttámla magasság állítási lehetőséggel
• antishock szinkronmechanikával
• gázrugós magasságállítóval</v>
          </cell>
        </row>
        <row r="64">
          <cell r="A64" t="str">
            <v>ISO 2P</v>
          </cell>
          <cell r="C64" t="str">
            <v>• várópad 2 üléssel
• kárpitozott ülő- és háttámlával
• epoxi porszórt acélváz</v>
          </cell>
        </row>
        <row r="65">
          <cell r="A65" t="str">
            <v>ISO 3P</v>
          </cell>
          <cell r="C65" t="str">
            <v>• várópad 3 üléssel
• kárpitozott ülő- és háttámlával
• epoxi porszórt acélváz</v>
          </cell>
        </row>
        <row r="66">
          <cell r="A66" t="str">
            <v>ISO 4P</v>
          </cell>
          <cell r="C66" t="str">
            <v>• várópad 4 üléssel
• kárpitozott ülő- és háttámlával
• epoxi porszórt acélváz</v>
          </cell>
        </row>
        <row r="67">
          <cell r="A67" t="str">
            <v>ISO COLORPLAST 2P</v>
          </cell>
          <cell r="C67" t="str">
            <v>• várópad 2 személyes
• műanyag ülő- és háttámlával
• epoxi porszórt acélváz</v>
          </cell>
        </row>
        <row r="68">
          <cell r="A68" t="str">
            <v>ISO COLORPLAST 3P</v>
          </cell>
          <cell r="C68" t="str">
            <v>• várópad 2 személyes
• műanyag ülő- és háttámlával
• epoxi porszórt acélváz</v>
          </cell>
        </row>
        <row r="69">
          <cell r="A69" t="str">
            <v>ISO COLORPLAST 4P</v>
          </cell>
          <cell r="C69" t="str">
            <v>• várópad 2 személyes
• műanyag ülő- és háttámlával
• epoxi porszórt acél váz</v>
          </cell>
        </row>
        <row r="70">
          <cell r="A70" t="str">
            <v>ISO COLORPLAST CROM
(akciós)</v>
          </cell>
          <cell r="C70" t="str">
            <v>• tárgyalószék
• rakásolható (10)
• műanyag ülő- és hátlappal
• acélvázzal</v>
          </cell>
        </row>
        <row r="71">
          <cell r="A71" t="str">
            <v>ISO COLORPLAST NÉRO
(akciós)</v>
          </cell>
          <cell r="C71" t="str">
            <v>• tárgyalószék
• rakásolható (10)
• műanyag ülő- és hátlappal
• acélvázzal</v>
          </cell>
        </row>
        <row r="72">
          <cell r="A72" t="str">
            <v>ISO COLORPLAST CROM</v>
          </cell>
          <cell r="C72" t="str">
            <v>• tárgyalószék
• rakásolható (10)
• műanyag ülő- és hátlappal
• acélvázzal</v>
          </cell>
        </row>
        <row r="73">
          <cell r="A73" t="str">
            <v>ISO COLORPLAST NÉRO</v>
          </cell>
          <cell r="C73" t="str">
            <v>• tárgyalószék
• rakásolható (10)
• műanyag ülő- és hátlappal
• acélvázzal</v>
          </cell>
        </row>
        <row r="74">
          <cell r="A74" t="str">
            <v>ISO EASY / A NÉRO
(bézs)</v>
          </cell>
          <cell r="C74" t="str">
            <v>• tárgyalószék
• rakásolható (10)
• rétegelt lemezes ülő- és hátlappal
• 25 mm párnázattal
• acélvázzal</v>
          </cell>
        </row>
        <row r="75">
          <cell r="A75" t="str">
            <v>ISO EASY / A NÉRO
(bordó)</v>
          </cell>
          <cell r="C75" t="str">
            <v>• tárgyalószék
• rakásolható (10)
• rétegelt lemezes ülő és hátlap
• 25 mm párnázattal
• acélvázzal</v>
          </cell>
        </row>
        <row r="76">
          <cell r="A76" t="str">
            <v>ISO EASY / A NÉRO
(szürke-fekete)</v>
          </cell>
          <cell r="C76" t="str">
            <v>• tárgyalószék
• rakásolható (10)
• rétegelt lemezes ülő és hátlap
• 25 mm párnázattal
• acélvázzal</v>
          </cell>
        </row>
        <row r="77">
          <cell r="A77" t="str">
            <v>ISO EASY / A NÉRO
(fekete)</v>
          </cell>
          <cell r="C77" t="str">
            <v>• tárgyalószék
• rakásolható (10)
• rétegelt lemezes ülő és hátlap
• 25 mm párnázattal
• acélvázzal</v>
          </cell>
        </row>
        <row r="78">
          <cell r="A78" t="str">
            <v>ISO EASY CROM</v>
          </cell>
          <cell r="C78" t="str">
            <v>• tárgyalószék
• rakásolható (5)
• 25 mm-es párnázattal
• acélvázzal</v>
          </cell>
        </row>
        <row r="79">
          <cell r="A79" t="str">
            <v>ISO EASY NÉRO</v>
          </cell>
          <cell r="C79" t="str">
            <v>• tárgyalószék
• rakásolható (5)
• 25 mm-es párnázattal
• acélvázzal</v>
          </cell>
        </row>
        <row r="80">
          <cell r="A80" t="str">
            <v>ISO EASY CROM
(akciós)</v>
          </cell>
          <cell r="C80" t="str">
            <v>• tárgyalószék
• rakásolható (5)
• rétegelt lemezes ülő- és hátlappal
• 25 mm párnázattal
• Renna lélegző műbőrrel
• acélvázzal</v>
          </cell>
        </row>
        <row r="81">
          <cell r="A81" t="str">
            <v>ISO EASY NÉRO
(akciós)</v>
          </cell>
          <cell r="C81" t="str">
            <v>• tárgyalószék
• rakásolható (5)
• rétegelt lemezes ülő- és hátlappal
• 25 mm párnázattal
• acélvázzal</v>
          </cell>
        </row>
        <row r="82">
          <cell r="A82" t="str">
            <v>ISO FULL CROM</v>
          </cell>
          <cell r="C82" t="str">
            <v xml:space="preserve">• tárgyalószék
• rakásolható (10)
• 35 mm-es párnázattal
• acélvázzal </v>
          </cell>
        </row>
        <row r="83">
          <cell r="A83" t="str">
            <v>ISO FULL MAXI CROM</v>
          </cell>
          <cell r="C83" t="str">
            <v>• tárgyalószék karfával
• rakásolható (3)
• karfás acélvázzal</v>
          </cell>
        </row>
        <row r="84">
          <cell r="A84" t="str">
            <v>ISO FULL MAXI NÉRO</v>
          </cell>
          <cell r="C84" t="str">
            <v>• tárgyalószék karfával
• rakásolható (3)
• karfás acélvázzal</v>
          </cell>
        </row>
        <row r="85">
          <cell r="A85" t="str">
            <v>ISO FULL NÉRO
(akciós)</v>
          </cell>
          <cell r="C85" t="str">
            <v>• tárgyalószék
• rakásolható (10)
• rétegelt lemezes ülő- és hátlappal
• 35 mm párnázattal
• acélvázzal</v>
          </cell>
        </row>
        <row r="86">
          <cell r="A86" t="str">
            <v>ISO FULL NÉRO</v>
          </cell>
          <cell r="C86" t="str">
            <v>• tárgyalószék
• rakásolható (10)
• rétegelt lemezes ülő- és hátlappal
• 35 mm párnázattal
• acélvázzal</v>
          </cell>
        </row>
        <row r="87">
          <cell r="A87" t="str">
            <v>ISO MAXI COLORPLAST CROM</v>
          </cell>
          <cell r="C87" t="str">
            <v>• tárgyalószék karfával
• rakásolható (3)
• műanyag ülő- és hátlappal
• acélvázzal</v>
          </cell>
        </row>
        <row r="88">
          <cell r="A88" t="str">
            <v>ISO MAXI COLORPLAST NÉRO</v>
          </cell>
          <cell r="C88" t="str">
            <v>• tárgyalószék karfával
• rakásolható (3)
• műanyag ülő- és hátlappal
• acélvázzal</v>
          </cell>
        </row>
        <row r="89">
          <cell r="A89" t="str">
            <v>ISO MAXI WOOD CROM</v>
          </cell>
          <cell r="C89" t="str">
            <v>• tárgyalószék karfával
• rakásolható (3)
• natúr idompréselt fa ülő- és hátlappal
• karfás acélvázzal</v>
          </cell>
        </row>
        <row r="90">
          <cell r="A90" t="str">
            <v>ISO MAXI WOOD NÉRO</v>
          </cell>
          <cell r="C90" t="str">
            <v>• tárgyalószék karfával
• rakásolható (3)
• natúr idompréselt fa ülő- és hátlappal
• karfás acélvázzal</v>
          </cell>
        </row>
        <row r="91">
          <cell r="A91" t="str">
            <v>ISO SMART</v>
          </cell>
          <cell r="C91" t="str">
            <v>• tárgyalószék
• csúszásgátló talpakkal
• kárpitozott ülőfelülettel és háttámlával
• rakásolható (10 db)
• acélvázzal</v>
          </cell>
        </row>
        <row r="92">
          <cell r="A92" t="str">
            <v>ISO WOOD 2P</v>
          </cell>
          <cell r="C92" t="str">
            <v>• várópad 2 üléssel
• fa ülő- és háttámlával
• epoxi porszórt acél lábazattal</v>
          </cell>
        </row>
        <row r="93">
          <cell r="A93" t="str">
            <v>ISO WOOD 3P</v>
          </cell>
          <cell r="C93" t="str">
            <v>• várópad 3 üléssel
• fa ülő- és háttámlával
• epoxi porszórt acél lábazattal</v>
          </cell>
        </row>
        <row r="94">
          <cell r="A94" t="str">
            <v>ISO WOOD 4P</v>
          </cell>
          <cell r="C94" t="str">
            <v>• várópad 4 üléssel
• fa ülő- és háttámlával
• epoxi porszórt acél lábazattal</v>
          </cell>
        </row>
        <row r="95">
          <cell r="A95" t="str">
            <v>ISO WOOD CROM
(akciós)</v>
          </cell>
          <cell r="C95" t="str">
            <v>• tárgyalószék
• rakásolható (10)
• natúr lakkozott fa ülő- és hátlappal
• acélvázzal</v>
          </cell>
        </row>
        <row r="96">
          <cell r="A96" t="str">
            <v>ISO WOOD CROM</v>
          </cell>
          <cell r="C96" t="str">
            <v>• tárgyalószék
• rakásolható (10)
• natúr lakkozott fa ülő- és hátlappal
• acélvázzal</v>
          </cell>
        </row>
        <row r="97">
          <cell r="A97" t="str">
            <v>ISO WOOD NÉRO
(akciós)</v>
          </cell>
          <cell r="C97" t="str">
            <v>• tárgyalószék
• rakásolható (10)
• natúr lakkozott fa ülő- és hátlappal
• acélvázzal</v>
          </cell>
        </row>
        <row r="98">
          <cell r="A98" t="str">
            <v>ISO WOOD NÉRO</v>
          </cell>
          <cell r="C98" t="str">
            <v>• tárgyalószék
• rakásolható (10)
• natúr lakkozott fa ülő- és hátlappal</v>
          </cell>
        </row>
        <row r="99">
          <cell r="A99" t="str">
            <v>JIM</v>
          </cell>
          <cell r="C99" t="str">
            <v>• műanyag palást
• acélvázzal</v>
          </cell>
        </row>
        <row r="100">
          <cell r="A100" t="str">
            <v>JIM B</v>
          </cell>
          <cell r="C100" t="str">
            <v>• műanyag palást
• acélvázzal</v>
          </cell>
        </row>
        <row r="101">
          <cell r="A101" t="str">
            <v>JO-JO FULL</v>
          </cell>
          <cell r="C101" t="str">
            <v>• magastámlás forgószék
• ergonóm kiképzésű párnázat
• szinkronmozgató mechanika
• antishock
• gerinctámasz
• gázrugós magasságállítás</v>
          </cell>
        </row>
        <row r="102">
          <cell r="A102" t="str">
            <v>JO-JO FULL BOSS</v>
          </cell>
          <cell r="C102" t="str">
            <v>• magastámlás forgószék
• ergonóm kiképzésű párnázat
• szinkronmozgató mechanika
• antishock
• gerinctámasz
• gázrugós magasságállítás
• fejtámlával</v>
          </cell>
        </row>
        <row r="103">
          <cell r="A103" t="str">
            <v>JO-JO NET</v>
          </cell>
          <cell r="C103" t="str">
            <v>• magastámlás forgószék
• ergonóm kiképzésű párnázat
• net háttámla
• gerinctámasz
• szinkronmozgató mechanika
• antishock
• gázrugós magasságállítóval</v>
          </cell>
        </row>
        <row r="104">
          <cell r="A104" t="str">
            <v>JO-JO NET BOSS</v>
          </cell>
          <cell r="C104" t="str">
            <v>• magastámlás forgószék
• ergonóm kiképzésű párnázat
• net háttámla
• gerinctámasz
• szinkronmozgató mechanika
• antishock
• gázrugós magasságállítóval
• fejtámlával</v>
          </cell>
        </row>
        <row r="105">
          <cell r="A105" t="str">
            <v>JOPLIN LÁB</v>
          </cell>
          <cell r="C105" t="str">
            <v>• krómozott acél
• összecsukható asztalláb
• konferencia és vendéglátó asztalokhoz</v>
          </cell>
        </row>
        <row r="106">
          <cell r="A106" t="str">
            <v>JÚLIA VISITOR CROM</v>
          </cell>
          <cell r="C106" t="str">
            <v>• karfás tárgyaló fotel
• rakásolható (3)
• acélvázzal
• teljes kárpitozott korpusszal</v>
          </cell>
        </row>
        <row r="107">
          <cell r="A107" t="str">
            <v>JÚLIA VISITOR WOOD CROM</v>
          </cell>
          <cell r="C107" t="str">
            <v>• fa karfa rátétes tárgyaló fotel
• rakásolható (3)
• acélvázzal
• teljes kárpitozott korpusszal</v>
          </cell>
        </row>
        <row r="108">
          <cell r="A108" t="str">
            <v>KEVIN BEIGE</v>
          </cell>
          <cell r="C108" t="str">
            <v xml:space="preserve">• vezetői fotel
• bézs PU műbőr kárpittal
• műanyag karfával
• testsúlyhoz állítható hintamechanikával
</v>
          </cell>
        </row>
        <row r="109">
          <cell r="A109" t="str">
            <v>KEVIN BLACK</v>
          </cell>
          <cell r="C109" t="str">
            <v xml:space="preserve">• vezetői fotel
• fekete PU műbőr kárpittal
• MESH háló betéttel középen
• műanyag karfával
• testsúlyhoz állítható hintamechanikával
</v>
          </cell>
        </row>
        <row r="110">
          <cell r="A110" t="str">
            <v>LAFILÓ</v>
          </cell>
          <cell r="C110" t="str">
            <v>• krómozott tömör acél lábszerkezetű
• rakásolható (5) konferenciaszék
• műanyag ülés és hát</v>
          </cell>
        </row>
        <row r="111">
          <cell r="A111" t="str">
            <v>LAFILÓ B</v>
          </cell>
          <cell r="C111" t="str">
            <v>• karfás konferenciaszék
• krómozott tömöracél lábszerkezetű
• rakásolható (5)
• műanyag ülés és hát</v>
          </cell>
        </row>
        <row r="112">
          <cell r="A112" t="str">
            <v>LAFILÓ STOOL</v>
          </cell>
          <cell r="C112" t="str">
            <v>• krómozott tömör acél lábszerkezetű bárszék
• rakásolható (5)
• műanyag ülés és hát</v>
          </cell>
        </row>
        <row r="113">
          <cell r="A113" t="str">
            <v>LAFILÓ STOOL B</v>
          </cell>
          <cell r="C113" t="str">
            <v>• krómozott tömör acél lábszerkezetű bárszék
• rakásolható (5)
• műanyag ülés és hát
• karfával</v>
          </cell>
        </row>
        <row r="114">
          <cell r="A114" t="str">
            <v>LEO</v>
          </cell>
          <cell r="C114" t="str">
            <v>• magastámlás fotel
• gázlifttel
• egyéni testsúlyhoz állítható pontszinkron hintamechanikával
• műanyag karfával</v>
          </cell>
        </row>
        <row r="115">
          <cell r="A115" t="str">
            <v>LEO EXTRA</v>
          </cell>
          <cell r="C115" t="str">
            <v>• magastámlás fotel
• gázlifttel
• egyéni testsúlyhoz állítható pontszinkron hintamechanikával
• szövetrátétes karfával</v>
          </cell>
        </row>
        <row r="116">
          <cell r="A116" t="str">
            <v>LEO WOOD</v>
          </cell>
          <cell r="C116" t="str">
            <v>• magastámlás fotel
• gázlifttel
• egyéni testsúlyhoz állítható pontszinkron hintamechanikával
• fa karfával</v>
          </cell>
        </row>
        <row r="117">
          <cell r="A117" t="str">
            <v>LINEA TECH 2</v>
          </cell>
          <cell r="C117" t="str">
            <v>• magastámlás ergonóm forgószék
• háttámla magasság állítási lehetőséggel
• üléslap-támla szabadon mozgató 2 karos mechanikával
• gázrugós magasságállítóval</v>
          </cell>
        </row>
        <row r="118">
          <cell r="A118" t="str">
            <v>LUCCA 2P</v>
          </cell>
          <cell r="C118" t="str">
            <v>• modern várópad 2 üléssel
• műanyag ülő- és háttámlával
• csúszásgátló talpakkal</v>
          </cell>
        </row>
        <row r="119">
          <cell r="A119" t="str">
            <v>LUCCA 3P</v>
          </cell>
          <cell r="C119" t="str">
            <v>• modern várópad 3 üléssel
• műanyag ülő- és háttámlával
• csúszásgátló talpakkal</v>
          </cell>
        </row>
        <row r="120">
          <cell r="A120" t="str">
            <v>LUCCA 4P</v>
          </cell>
          <cell r="C120" t="str">
            <v>• modern várópad 4 üléssel
• műanyag ülő- és háttámlával
• csúszásgátló talpakkal</v>
          </cell>
        </row>
        <row r="121">
          <cell r="A121" t="str">
            <v>LUCCA 5P</v>
          </cell>
          <cell r="C121" t="str">
            <v>• modern várópad 5 üléssel
• műanyag ülő- és háttámlával
• csúszásgátló talpakkal</v>
          </cell>
        </row>
        <row r="122">
          <cell r="A122" t="str">
            <v>LUCCA COLORPLAST CROM</v>
          </cell>
          <cell r="C122" t="str">
            <v>• modern, színes műanyag tárgyalószék
• rakatolható (5)
• ülés alól kihajtható sorolóelem</v>
          </cell>
        </row>
        <row r="123">
          <cell r="A123" t="str">
            <v>LUCCA COLORPLAST NÉRO</v>
          </cell>
          <cell r="C123" t="str">
            <v>• modern, színes műanyag tárgyalószék
• rakatolható (5)
• ülés alól kihajtható sorolóelem</v>
          </cell>
        </row>
        <row r="124">
          <cell r="A124" t="str">
            <v>LUCCA EVO COLORPLAST CROM</v>
          </cell>
          <cell r="C124" t="str">
            <v>• modern, színes műanyag tárgyalószék
• karfával
• rakatolható (5)
• ülés alól kihajtható sorolóelem</v>
          </cell>
        </row>
        <row r="125">
          <cell r="A125" t="str">
            <v>LUCCA EVO COLORPLAST NÉRO</v>
          </cell>
          <cell r="C125" t="str">
            <v>• modern, színes műanyag tárgyalószék
• karfával
• rakatolható (5)
• ülés alól kihajtható sorolóelem</v>
          </cell>
        </row>
        <row r="126">
          <cell r="A126" t="str">
            <v>LUCCA ROLL</v>
          </cell>
          <cell r="C126" t="str">
            <v>• modern, műanyag forgószék
• gázlifttel
• 5-ágú egyedi kialakítású polírozott aluminium lábcsillaggal</v>
          </cell>
        </row>
        <row r="127">
          <cell r="A127" t="str">
            <v>LUCCA ST CROM</v>
          </cell>
          <cell r="C127" t="str">
            <v>• modern, színes műanyag, szánkótalpas tárgyalószék
• rakatolható (5)
• szánkótalppal
• ülés alól kihajtható sorolóelem</v>
          </cell>
        </row>
        <row r="128">
          <cell r="A128" t="str">
            <v>LUCCA ST NÉRO</v>
          </cell>
          <cell r="C128" t="str">
            <v>• modern, színes műanyag, szánkótalpas tárgyalószék
• rakatolható (5)
• szánkótalppal
• ülés alól kihajtható sorolóelem</v>
          </cell>
        </row>
        <row r="129">
          <cell r="A129" t="str">
            <v>MADRID ASYNCRO</v>
          </cell>
          <cell r="C129" t="str">
            <v>• magastámlás forgószék
• háttámla magasság állítási lehetőséggel
• üléslap-támla szabadon mozgató 2 karos mechanikával
• gázrugós magasságállítóval</v>
          </cell>
        </row>
        <row r="130">
          <cell r="A130" t="str">
            <v>MADRID EASY</v>
          </cell>
          <cell r="C130" t="str">
            <v>• forgószék
• gázlifttel
• magasságában és távolságában állítható dönthető háttámlával</v>
          </cell>
        </row>
        <row r="131">
          <cell r="A131" t="str">
            <v>MADRID FULL</v>
          </cell>
          <cell r="C131" t="str">
            <v>• minőségi forgószék
• gázlifttel
• magasságában és távolságában állítható dönthető háttámlával</v>
          </cell>
        </row>
        <row r="132">
          <cell r="A132" t="str">
            <v>MADRID SYNCRO</v>
          </cell>
          <cell r="C132" t="str">
            <v>• magastámlás forgószék
• up&amp;down háttámla magasság állítási lehetőséggel
• üléslap-támla szabadon mozgató 3 karos mechanikával
• gázrugós magasságállítóval</v>
          </cell>
        </row>
        <row r="133">
          <cell r="A133" t="str">
            <v>MAJORKA EVO 425</v>
          </cell>
          <cell r="C133" t="str">
            <v>• klasszikus, tömör bükk favázas szék
• kárpitozott ülő felülettel és apácarács háttámlával</v>
          </cell>
        </row>
        <row r="134">
          <cell r="A134" t="str">
            <v>MAJORKA EVO 521</v>
          </cell>
          <cell r="C134" t="str">
            <v>• tömör bükk favázas szék
• kárpitozott ülő és hát felületekkel</v>
          </cell>
        </row>
        <row r="135">
          <cell r="A135" t="str">
            <v>MAJORKA EVO 521 B</v>
          </cell>
          <cell r="C135" t="str">
            <v>• tömör bükk favázas karszék
• kárpitozott ülő és hát felületekkel</v>
          </cell>
        </row>
        <row r="136">
          <cell r="A136" t="str">
            <v>MANUELA</v>
          </cell>
          <cell r="C136" t="str">
            <v>• PU műbőr kárpitozással
• fejtámlával
• fekete, vagy fehér színben
• krómozott acél, műbőr rátétes karfával
• testsúlyhoz állítható hintamechanikával</v>
          </cell>
        </row>
        <row r="137">
          <cell r="A137" t="str">
            <v>MARCELL ALU</v>
          </cell>
          <cell r="C137" t="str">
            <v>• fekete, hálós háttámlával
• fekete, szövetes ülőlappal
• állítható fejtámlával
• 3D karfa PU rátéttel
• állítható deréktámasszal
• szinkronmechanikával
• ülésmélység állítással</v>
          </cell>
        </row>
        <row r="138">
          <cell r="A138" t="str">
            <v>MARCELL BLACK</v>
          </cell>
          <cell r="C138" t="str">
            <v>• fekete, hálós háttámlával
• fekete, szövetes ülőlappal
• állítható fejtámlával
• 3D karfa PU rátéttel
• állítható deréktámasszal
• szinkronmechanikával
• ülésmélység állítással</v>
          </cell>
        </row>
        <row r="139">
          <cell r="A139" t="str">
            <v>MARCELL ECO</v>
          </cell>
          <cell r="C139" t="str">
            <v>• fekete, hálós háttámlával
• fekete, szövetes ülőlappal
• állítható deréktámasszal
• állítható magasságú karfa PU rátéttel
• testsúlyhoz állítható hintamechanikával</v>
          </cell>
        </row>
        <row r="140">
          <cell r="A140" t="str">
            <v>MARCELL VISITOR</v>
          </cell>
          <cell r="C140" t="str">
            <v>• fekete, hálós háttámlával
• fekete, szövetes ülőlappal
• rakásolható (4)
• csúszásmentes talpakkal
• fekete műanyag karfa rátéttel</v>
          </cell>
        </row>
        <row r="141">
          <cell r="A141" t="str">
            <v>MARCELL XTS</v>
          </cell>
          <cell r="C141" t="str">
            <v>• összecsukható konferenciaszék
• karfával
• hálós háttámlával
• szövetes ülőlappal
• görgős hátsó lábbal a könnyebb mozgatásért
• kihajtható írólappal (kinyitható pohártartóval és radírtartóval) és sorolóléccel (1db szék/sorolóléc)</v>
          </cell>
        </row>
        <row r="142">
          <cell r="A142" t="str">
            <v>MAXIMA XXL</v>
          </cell>
          <cell r="C142" t="str">
            <v>• nagy teherbírású forgószék
• fekete, hálós háttámlával
• fekete, szövetes ülőlappal
• állítható magasságú karfa PU rátéttel
• testsúlyhoz állítható szinkronmechanikával</v>
          </cell>
        </row>
        <row r="143">
          <cell r="A143" t="str">
            <v>MEGA TECH 3
(akciós)</v>
          </cell>
          <cell r="C143" t="str">
            <v>• magastámlás, nagy ülőfelületű forgószék
• ergonóm
• ülés és háttámla szabadon mozgatható 3 karos asyncro mechanikával
• háttámla magasság állítási lehetőséggel
• gázrugós magasságállítóval</v>
          </cell>
        </row>
        <row r="144">
          <cell r="A144" t="str">
            <v>MEGA TECH 3</v>
          </cell>
          <cell r="C144" t="str">
            <v>• magastámlás, nagy ülőfelületű forgószék
• ergonóm
• ülés és háttámla szabadon mozgatható 3 karos asyncro mechanikával
• háttámla magasság állítási lehetőséggel
• gázrugós magasságállítóval</v>
          </cell>
        </row>
        <row r="145">
          <cell r="A145" t="str">
            <v>MIKE</v>
          </cell>
          <cell r="C145" t="str">
            <v>• műanyag palástos szék
• rakásolható (3)
• fehér színben</v>
          </cell>
        </row>
        <row r="146">
          <cell r="A146" t="str">
            <v>MINISTER FULL SYNCRO</v>
          </cell>
          <cell r="C146" t="str">
            <v>• magastámlás forgószék
• ergonóm kiképzésű párnázat
• szinkronmozgató mechanika
• antishock
• gerinctámasz
• gázrugós magasságállítás</v>
          </cell>
        </row>
        <row r="147">
          <cell r="A147" t="str">
            <v>MINISTER NET SYNCRO</v>
          </cell>
          <cell r="C147" t="str">
            <v>• magastámlás forgószék
• ergonóm kiképzésű párnázat
• net háttámla, gerinctámasz
• szinkronmozgató mechanika
• antishock
• gázrugós magasságállítóval</v>
          </cell>
        </row>
        <row r="148">
          <cell r="A148" t="str">
            <v>MINIT ECO</v>
          </cell>
          <cell r="C148" t="str">
            <v>• Dohányzó, tárgyaló fotel
• egybefüggő lábazat</v>
          </cell>
        </row>
        <row r="149">
          <cell r="A149" t="str">
            <v>MINIT</v>
          </cell>
          <cell r="C149" t="str">
            <v>• dohányzó, tárgyaló fotel
• egybefüggő lábazat</v>
          </cell>
        </row>
        <row r="150">
          <cell r="A150" t="str">
            <v>MINIT 2</v>
          </cell>
          <cell r="C150" t="str">
            <v>• dohányzó, tárgyaló kétszemélyes kanapé
• egybefüggő lábazat</v>
          </cell>
        </row>
        <row r="151">
          <cell r="A151" t="str">
            <v>MINIT CUBO</v>
          </cell>
          <cell r="C151" t="str">
            <v>• szögletes formájú dohányzó, tárgyaló fotel
• egybefüggő lábazat</v>
          </cell>
        </row>
        <row r="152">
          <cell r="A152" t="str">
            <v>MINIT CUBO 2</v>
          </cell>
          <cell r="C152" t="str">
            <v>• szögletes formájú dohányzó, tárgyaló kétszemélyes kanapé
• egybefüggő lábazat</v>
          </cell>
        </row>
        <row r="153">
          <cell r="A153" t="str">
            <v xml:space="preserve">MINIT CUBO 2 CROM </v>
          </cell>
          <cell r="C153" t="str">
            <v>• szögletes formájú kétszemélyes dohányzó, tárgyaló kanapé
• króm lábazattal</v>
          </cell>
        </row>
        <row r="154">
          <cell r="A154" t="str">
            <v>MINIT CUBO CROM</v>
          </cell>
          <cell r="C154" t="str">
            <v>• szögletes formájú dohányzó, tárgyaló fotel
• króm lábazattal</v>
          </cell>
        </row>
        <row r="155">
          <cell r="A155" t="str">
            <v>MONO 2P</v>
          </cell>
          <cell r="C155" t="str">
            <v>• várópad 2 üléssel
• műanyag egybeöntött kagylóüléssel
• csúszásgátló talpakkal</v>
          </cell>
        </row>
        <row r="156">
          <cell r="A156" t="str">
            <v>MONO 3P</v>
          </cell>
          <cell r="C156" t="str">
            <v>• várópad 3 üléssel
• műanyag egybeöntött kagylóüléssel
• csúszásgátló talpakkal</v>
          </cell>
        </row>
        <row r="157">
          <cell r="A157" t="str">
            <v>MONO 4P</v>
          </cell>
          <cell r="C157" t="str">
            <v>• várópad 4 üléssel
• műanyag egybeöntött kagylóüléssel
• csúszásgátló talpakkal</v>
          </cell>
        </row>
        <row r="158">
          <cell r="A158" t="str">
            <v>MONO 5P</v>
          </cell>
          <cell r="C158" t="str">
            <v>• várópad 5 üléssel
• műanyag egybeöntött kagylóüléssel
• csúszásgátló talpakkal</v>
          </cell>
        </row>
        <row r="159">
          <cell r="A159" t="str">
            <v>MONO COLORPLAST CROM</v>
          </cell>
          <cell r="C159" t="str">
            <v>• tárgyalószék
• rakásolható (5)
• műanyag egybeöntött kagylóüléssel</v>
          </cell>
        </row>
        <row r="160">
          <cell r="A160" t="str">
            <v>MONO COLORPLAST NÉRO</v>
          </cell>
          <cell r="C160" t="str">
            <v>• tárgyalószék
• rakásolható (5)
• műanyag egybeöntött kagylóüléssel</v>
          </cell>
        </row>
        <row r="161">
          <cell r="A161" t="str">
            <v>MONTE</v>
          </cell>
          <cell r="C161" t="str">
            <v>• vezetői magastámlás fotel
• gázlifttel
• egyéni testsúlyhoz állítható pontszinkron hintamechanikával
• poliuretán karfával</v>
          </cell>
        </row>
        <row r="162">
          <cell r="A162" t="str">
            <v>MONZA 100</v>
          </cell>
          <cell r="C162" t="str">
            <v>• modern, tömör bükk favázas szék
• kárpitozott ülő felülettel és háttámlával</v>
          </cell>
        </row>
        <row r="163">
          <cell r="A163" t="str">
            <v>MONZA 100B</v>
          </cell>
          <cell r="C163" t="str">
            <v>• modern, tömör bükk karszék
• kárpitozott ülő felülettel és háttámlával</v>
          </cell>
        </row>
        <row r="164">
          <cell r="A164" t="str">
            <v>MONZA 100S</v>
          </cell>
          <cell r="C164" t="str">
            <v>• modern, tömör bükk bárszék
• kárpitozott ülő felülettel és háttámlával</v>
          </cell>
        </row>
        <row r="165">
          <cell r="A165" t="str">
            <v>MONZA 1180</v>
          </cell>
          <cell r="C165" t="str">
            <v>• modern, tömör bükk klubfotel
• kárpitozott ülő felülettel és háttámlával</v>
          </cell>
        </row>
        <row r="166">
          <cell r="A166" t="str">
            <v>MONZA 172P</v>
          </cell>
          <cell r="C166" t="str">
            <v>• modern, tömör bükk klub karszék
• kárpitozott ülő felülettel és háttámlával</v>
          </cell>
        </row>
        <row r="167">
          <cell r="A167" t="str">
            <v>MONZA 2180</v>
          </cell>
          <cell r="C167" t="str">
            <v>• modern, tömör bükk klubkanappé
• kárpitozott ülő felülettel és háttámlával</v>
          </cell>
        </row>
        <row r="168">
          <cell r="A168" t="str">
            <v>NEW PREMIER</v>
          </cell>
          <cell r="C168" t="str">
            <v>• vezetői fotel
• fekete műbőr kárpittal
• fekete műanyag, műbőr rátétes karfával
• testsúlyhoz állítható hintamechanikával</v>
          </cell>
        </row>
        <row r="169">
          <cell r="A169" t="str">
            <v>NOVA</v>
          </cell>
          <cell r="C169" t="str">
            <v>• magastámlás forgószék
• háttámla magasság állítási lehetőséggel
• üléslap-támla szabadon mozgató 2 karos mechanikával
• gázrugós magasságállítóval</v>
          </cell>
        </row>
        <row r="170">
          <cell r="A170" t="str">
            <v>NOVA EASY</v>
          </cell>
          <cell r="C170" t="str">
            <v>• magastámlás forgószék
• gázlifttel
• a háttámla magassága, táv. és dőlésszöge állítható</v>
          </cell>
        </row>
        <row r="171">
          <cell r="A171" t="str">
            <v>NOVA SYNCRO</v>
          </cell>
          <cell r="C171" t="str">
            <v>• magastámlás, nagy ülőfelületű  forgószék
• up&amp;down háttámla magasság állítási lehetőséggel
• üléslap-támla szabadon mozgató 3 karos mechanikával
• gázrugós magasságállítóval</v>
          </cell>
        </row>
        <row r="172">
          <cell r="A172" t="str">
            <v>NOVA TOP SYNCRO</v>
          </cell>
          <cell r="C172" t="str">
            <v>• magastámlás, nagy ülőfelületű  forgószék
• up&amp;down háttámla magasság állítási lehetőséggel
• antishock szinkronmechanikával
• gázrugós magasságállítóval</v>
          </cell>
        </row>
        <row r="173">
          <cell r="A173" t="str">
            <v>OLIVER</v>
          </cell>
          <cell r="C173" t="str">
            <v>• PU műbőr kárpitozással
• krómozott acél, fekete műbőr karfa rátéttel
• testsúlyhoz állítható pontszikron hintamechanikával</v>
          </cell>
        </row>
        <row r="174">
          <cell r="A174" t="str">
            <v>OLIVIA CROM</v>
          </cell>
          <cell r="C174" t="str">
            <v xml:space="preserve">• tárgyalószék
• rakásolható (2)
• ergonóm kiképzésű párnázattal
• kartámasszal
• kónusz ívelt vázzal </v>
          </cell>
        </row>
        <row r="175">
          <cell r="A175" t="str">
            <v>OLIVIA WOOD CROM</v>
          </cell>
          <cell r="C175" t="str">
            <v xml:space="preserve">• tárgyalószék
• rakásolható (2)
• ergonóm kiképzésű párnázattal
• fa kartámasszal (választható pác színekben)
• kónusz ívelt vázzal </v>
          </cell>
        </row>
        <row r="176">
          <cell r="A176" t="str">
            <v>ORLANDO</v>
          </cell>
          <cell r="C176" t="str">
            <v>• magastámlás 24 órás munkaszék
• állítható fejtámla
• háttámla magasság állítás
• ülésmélység állítás, ülés dőlésszög állítás
• testsúlyhoz állítható szinkronmechanika
• 4D karfa
• formaöntött szivacsok</v>
          </cell>
        </row>
        <row r="177">
          <cell r="A177" t="str">
            <v>PATIO 2018</v>
          </cell>
          <cell r="C177" t="str">
            <v xml:space="preserve">• bankettszék
• rakásolható (10) </v>
          </cell>
        </row>
        <row r="178">
          <cell r="A178" t="str">
            <v>PAULA</v>
          </cell>
          <cell r="C178" t="str">
            <v>• magastámlás fotel
• gázlifttel
• egyéni testsúlyhoz állítható pontszinkron hintamechanikával
• műanyag karfával</v>
          </cell>
        </row>
        <row r="179">
          <cell r="A179" t="str">
            <v>PAULA VISITOR</v>
          </cell>
          <cell r="C179" t="str">
            <v>• tárgyaló fotel
• műanyag karfával
• szánkótalppal</v>
          </cell>
        </row>
        <row r="180">
          <cell r="A180" t="str">
            <v>PISA</v>
          </cell>
          <cell r="C180" t="str">
            <v>• tömör bükk favázas szék
• kárpitozott ülőfelületel</v>
          </cell>
        </row>
        <row r="181">
          <cell r="A181" t="str">
            <v>PLAY</v>
          </cell>
          <cell r="C181" t="str">
            <v>• ‚Racing gamer’ fotel
• Mesh betétes kárpittal
• fekete műanyag, műbőr rététes karfával
• testsúlyhoz állítható hintamechanikával</v>
          </cell>
        </row>
        <row r="182">
          <cell r="A182" t="str">
            <v>PRAKTIKA LIFT</v>
          </cell>
          <cell r="C182" t="str">
            <v xml:space="preserve">• ipari forgószék
• poliuretán ülő- és hátfelülettel
• gázlifttel
• háttámla magasság, távolság és dőlésszög állítását lehetővé tevő mechanikával 
</v>
          </cell>
        </row>
        <row r="183">
          <cell r="A183" t="str">
            <v>PRAKTIKA RING LIFT</v>
          </cell>
          <cell r="C183" t="str">
            <v xml:space="preserve">• ipari forgószék
• poliuretán ülő- és hátfelülettel
• gázlifttel
• lábtartó karikával és toldóval
• háttámla magasság, távolság és dőlésszög állítását lehetővé tevő mechanikával </v>
          </cell>
        </row>
        <row r="184">
          <cell r="A184" t="str">
            <v>PRAKTIKA LIFT SYNCRON</v>
          </cell>
          <cell r="C184" t="str">
            <v>• ipari forgószék
• poliuretán ülő- és hátfelülettel
• gázlifttel
• ülő háttámla szinkronmozgását lehetővé tevő mechanikával</v>
          </cell>
        </row>
        <row r="185">
          <cell r="A185" t="str">
            <v>PRAKTIKA LIFT RING SYNCRON</v>
          </cell>
          <cell r="C185" t="str">
            <v>• ipari forgószék
• poliuretán ülő- és hátfelülettel
• gázlifttel
• lábtartó karikával és toldóval
• ülő háttámla szinkronmozgását lehetővé tevő mechanikával</v>
          </cell>
        </row>
        <row r="186">
          <cell r="A186" t="str">
            <v>PRESIDENT</v>
          </cell>
          <cell r="C186" t="str">
            <v>• magastámlás, vezetői fotel
• fekete műbőr
• polírozott 100% Alu karfa, fekete műanyag betéttel
• testsúlyhoz állítható hintamechanikával</v>
          </cell>
        </row>
        <row r="187">
          <cell r="A187" t="str">
            <v>Q9 FULL</v>
          </cell>
          <cell r="C187" t="str">
            <v>• kárpitozott fotel
• gázlifttel
• egyéni testsúlyhoz állítható pontszinkron hintamechanikával
• műanyag karfával</v>
          </cell>
        </row>
        <row r="188">
          <cell r="A188" t="str">
            <v>Q9 FULL VISITOR</v>
          </cell>
          <cell r="C188" t="str">
            <v>• kárpitozott tárgyaló fotel
• szánkótalppal
• műanyag karfával</v>
          </cell>
        </row>
        <row r="189">
          <cell r="A189" t="str">
            <v>Q9 NET</v>
          </cell>
          <cell r="C189" t="str">
            <v>• hálós háttámlás fotel
• gázlifttel
• egyéni testsúlyhoz állítható pontszinkron hintamechanikával
• műanyag karfával</v>
          </cell>
        </row>
        <row r="190">
          <cell r="A190" t="str">
            <v>Q9 NET VISITOR</v>
          </cell>
          <cell r="C190" t="str">
            <v>• hálós háttámlás tárgyaló fotel
• szánkótalppal
• műanyag karfával</v>
          </cell>
        </row>
        <row r="191">
          <cell r="A191" t="str">
            <v>QUEEN ALTO</v>
          </cell>
          <cell r="C191" t="str">
            <v>• magastámlás forgószék
• up&amp;down háttámla magasságállítási lehetőséggel
• súlyállítóval szerelt antishock syncron mozgató mechanikával
• gázrugós magasságállítóval</v>
          </cell>
        </row>
        <row r="192">
          <cell r="A192" t="str">
            <v>QUEEN ALTO NÉRO</v>
          </cell>
          <cell r="C192" t="str">
            <v>• magastámlás forgószék
• up&amp;down háttámla magasságállítási lehetőséggel
• súlyállítóval szerelt antishock syncron mozgató mechanikával
• gázrugós magasságállítóval</v>
          </cell>
        </row>
        <row r="193">
          <cell r="A193" t="str">
            <v>RENO</v>
          </cell>
          <cell r="C193" t="str">
            <v>• vezetői magastámlás fotel
• hátkárpitozott támla
• egyéni testsúlyhoz állítható és minden helyzetben rögzíthető extra hintamechanika
• gázliftes magasságszabályzó
• króm karfa</v>
          </cell>
        </row>
        <row r="194">
          <cell r="A194" t="str">
            <v>RENO VISITOR</v>
          </cell>
          <cell r="C194" t="str">
            <v>• vezetői tárgyalófotel
• szánkótalpas váz</v>
          </cell>
        </row>
        <row r="195">
          <cell r="A195" t="str">
            <v>SHELL</v>
          </cell>
          <cell r="C195" t="str">
            <v>• tárgyalószék
• rakásolható (5)
• műanyag egybeöntött kagylóüléssel</v>
          </cell>
        </row>
        <row r="196">
          <cell r="A196" t="str">
            <v>SHELL 2P</v>
          </cell>
          <cell r="C196" t="str">
            <v>• várópad 2 üléssel
• műanyag egybeöntött kagylóüléssel
• csúszásgátló talpakkal</v>
          </cell>
        </row>
        <row r="197">
          <cell r="A197" t="str">
            <v>SHELL 3P</v>
          </cell>
          <cell r="C197" t="str">
            <v>• várópad 3 üléssel
• műanyag egybeöntött kagylóüléssel
• csúszásgátló talpakkal</v>
          </cell>
        </row>
        <row r="198">
          <cell r="A198" t="str">
            <v>SHELL 4P</v>
          </cell>
          <cell r="C198" t="str">
            <v>• várópad 4 üléssel
• műanyag egybeöntött kagylóüléssel
• csúszásgátló talpakkal</v>
          </cell>
        </row>
        <row r="199">
          <cell r="A199" t="str">
            <v>SHELL 5P</v>
          </cell>
          <cell r="C199" t="str">
            <v>• várópad 5 üléssel
• műanyag egybeöntött kagylóüléssel
• csúszásgátló talpakkal</v>
          </cell>
        </row>
        <row r="200">
          <cell r="A200" t="str">
            <v>SIMPLE ASYNCRO</v>
          </cell>
          <cell r="C200" t="str">
            <v>• ergonóm, szövetes forgószék
• magastámlás és nagy ülőfelületű
• háttámla magasság állítási lehetőséggel
• állítható karfa PU rátéttel
• ülés-háttámla szabadon mozgatható 3 karos asyncro mechanikával</v>
          </cell>
        </row>
        <row r="201">
          <cell r="A201" t="str">
            <v>SIRIO</v>
          </cell>
          <cell r="C201" t="str">
            <v>• nagy teherbírású vezetői fotel
• fekete műbőr kárpittal
• krómozott karfa kárpit rátéttel
• testsúlyhoz állítható extra szinkronmechanikával</v>
          </cell>
        </row>
        <row r="202">
          <cell r="A202" t="str">
            <v>SMILE LIFT</v>
          </cell>
          <cell r="C202" t="str">
            <v>• ipari forgószék
• poliuretán ülőfelülettel
• gázlifttel</v>
          </cell>
        </row>
        <row r="203">
          <cell r="A203" t="str">
            <v>SMILE LIFT RING</v>
          </cell>
          <cell r="C203" t="str">
            <v>• ipari forgószék
• poliuretán ülőfelülettel
• lábtartó karikával és toldóval
• gázlifttel</v>
          </cell>
        </row>
        <row r="204">
          <cell r="A204" t="str">
            <v>SPÁNIA NÉRO</v>
          </cell>
          <cell r="C204" t="str">
            <v>• tárgyalószék karfával
• fekete acélvázzal
• csúszásgátló talpakkal</v>
          </cell>
        </row>
        <row r="205">
          <cell r="A205" t="str">
            <v>SPEED</v>
          </cell>
          <cell r="C205" t="str">
            <v>• ‚Racing gamer’ fotel
• PU + PVC kárpit
• fekete műanyag, műbőr rététes karfával
• testsúlyhoz állítható hintamechanikával
• színazonos görgőkkel</v>
          </cell>
        </row>
        <row r="206">
          <cell r="A206" t="str">
            <v>SPIKE</v>
          </cell>
          <cell r="C206" t="str">
            <v>• gázliftes ifjúsági szék
• divatos fehér műanyag palásttal</v>
          </cell>
        </row>
        <row r="207">
          <cell r="A207" t="str">
            <v>SPLIT</v>
          </cell>
          <cell r="C207" t="str">
            <v>• középtámlás fotel
• gázlifttel
• egyéni testsúlyhoz állítható pontszinkron hintamechanikával
• műanyag karfával</v>
          </cell>
        </row>
        <row r="208">
          <cell r="A208" t="str">
            <v>SPLIT VISITOR</v>
          </cell>
          <cell r="C208" t="str">
            <v>• vezetői tárgyalófotel
• szánkótalppal</v>
          </cell>
        </row>
        <row r="209">
          <cell r="A209" t="str">
            <v>STEVE CROM</v>
          </cell>
          <cell r="C209" t="str">
            <v>• kárpitozott tárgyalószék
• rakásolható (5)
• csúszásgátló talpakkal</v>
          </cell>
        </row>
        <row r="210">
          <cell r="A210" t="str">
            <v>STEVE NÉRO</v>
          </cell>
          <cell r="C210" t="str">
            <v>• kárpitozott tárgyalószék
• rakásolható (5)
• csúszásgátló talpakkal</v>
          </cell>
        </row>
        <row r="211">
          <cell r="A211" t="str">
            <v>STEVE B CROM</v>
          </cell>
          <cell r="C211" t="str">
            <v>• kárpitozott karfás tárgyalószék 
• rakásolható (3)
• csúszásgátló talpakkal</v>
          </cell>
        </row>
        <row r="212">
          <cell r="A212" t="str">
            <v>STEVE B NÉRO</v>
          </cell>
          <cell r="C212" t="str">
            <v>• kárpitozott karfás tárgyalószék 
• rakásolható (3)
• csúszásgátló talpakkal</v>
          </cell>
        </row>
        <row r="213">
          <cell r="A213" t="str">
            <v>STEVE ST</v>
          </cell>
          <cell r="C213" t="str">
            <v>• kárpitozott karfás tárgyalószék
• rakásolható (3) 
• szánkótalpas váz
• csúszásgátló talpakkal</v>
          </cell>
        </row>
        <row r="214">
          <cell r="A214" t="str">
            <v>TECHNIQ LIFT</v>
          </cell>
          <cell r="C214" t="str">
            <v>• ipari forgószék
• fa ülő- és hátfelülettel
• gázlifttel
• háttámla magasság és távolság állítását lehetővé tevő mechanikával</v>
          </cell>
        </row>
        <row r="215">
          <cell r="A215" t="str">
            <v>TECHNIQ LIFT RING</v>
          </cell>
          <cell r="C215" t="str">
            <v>• ipari forgószék
• fa ülő- és hátfelülettel
• gázlifttel
• lábtartó karikával és toldóval
• háttámla magasság és távolság állítását lehetővé tevő mechanikával</v>
          </cell>
        </row>
        <row r="216">
          <cell r="A216" t="str">
            <v>TÉRDEPLŐ FÉM</v>
          </cell>
          <cell r="C216" t="str">
            <v>• térdeplőszék
• acél zártszelvény vázzal
• kárpitozzott támasztófelülettel
• fékezhető görgőkkel
• lábra szerelve</v>
          </cell>
        </row>
        <row r="217">
          <cell r="A217" t="str">
            <v>TÉRDEPLŐ GÁZLIFTES</v>
          </cell>
          <cell r="C217" t="str">
            <v>• gázliftes térdeplőszék
• kárpitozott támasztó felülettel</v>
          </cell>
        </row>
        <row r="218">
          <cell r="A218" t="str">
            <v>TÉRDEPLŐ WOOD</v>
          </cell>
          <cell r="C218" t="str">
            <v>• tömör bükk térdeplőszék
• esztergált, kör keresztmetszetű
vázszerkezettel
• natúr lakkozott, vagy Linea pác színekben felületkezelt változatban
• kárpitozott támasztófelülettel</v>
          </cell>
        </row>
        <row r="219">
          <cell r="A219" t="str">
            <v>TEXAS</v>
          </cell>
          <cell r="C219" t="str">
            <v>• középtámlás telekárpitozott forgószék
• 3D állítható karfával
• extra szinkron mechanikával</v>
          </cell>
        </row>
        <row r="220">
          <cell r="A220" t="str">
            <v>TEXAS BOSS</v>
          </cell>
          <cell r="C220" t="str">
            <v>• magastámlás telekárpitozott forgószék
• 3D állítható karfával
• extra szinkron mechanikával</v>
          </cell>
        </row>
        <row r="221">
          <cell r="A221" t="str">
            <v>TEXAS VISITOR</v>
          </cell>
          <cell r="C221" t="str">
            <v>• kárpitozott karfás tárgyalószék
• szánkótalpas lengőváz</v>
          </cell>
        </row>
        <row r="222">
          <cell r="A222" t="str">
            <v>TEXAS VISITOR FULL</v>
          </cell>
          <cell r="C222" t="str">
            <v>• kárpitozott karfás tárgyalószék
• szánkótalpas lengőváz</v>
          </cell>
        </row>
        <row r="223">
          <cell r="A223" t="str">
            <v>TORINO ASYNCRO</v>
          </cell>
          <cell r="C223" t="str">
            <v>• magastámlás forgószék
• háttámla magasság állítási lehetőséggel
• 45 mm-es párnázattal
• üléslap-támla szabadon mozgató 2 karos mechanikával
• gázrugós magasságállítóval</v>
          </cell>
        </row>
        <row r="224">
          <cell r="A224" t="str">
            <v xml:space="preserve">TORINO EASY </v>
          </cell>
          <cell r="C224" t="str">
            <v>• magastámlás forgószék
• nornál 35 mm-es párnázattal
• gázlifttel
• ergonóm ülő-és háttámlával
• a háttámla magassága, táv. és dőlésszöge állítható</v>
          </cell>
        </row>
        <row r="225">
          <cell r="A225" t="str">
            <v>TORINO EASY 
(akciós)</v>
          </cell>
          <cell r="C225" t="str">
            <v>• magastámlás forgószék
• 35 mm-es párnazattal
• háttámla magassága, távolsága és dölésszöge állítható</v>
          </cell>
        </row>
        <row r="226">
          <cell r="A226" t="str">
            <v>TORINO EASY / A</v>
          </cell>
          <cell r="C226" t="str">
            <v>• magastámlás forgószék 
• 25mm-es párnazattal
• háttámla magassága, távolsága és dölésszöge állítható</v>
          </cell>
        </row>
        <row r="227">
          <cell r="A227" t="str">
            <v>TORINO ERGO
(akciós)</v>
          </cell>
          <cell r="C227" t="str">
            <v>• magastámlás forgószék
• 45 mm-es párnázattal
• ergonóm ülő és háttamlával
• háttámla magassága, távolsága és dölésszöge állítható</v>
          </cell>
        </row>
        <row r="228">
          <cell r="A228" t="str">
            <v>TORINO ERGO</v>
          </cell>
          <cell r="C228" t="str">
            <v>• magastámlás forgószék
• 45 mm-es párnázattal
• ergonóm ülő és háttamlával
• háttámla magassága, távolsága és dölésszöge állítható</v>
          </cell>
        </row>
        <row r="229">
          <cell r="A229" t="str">
            <v>TORINO FULL</v>
          </cell>
          <cell r="C229" t="str">
            <v>• magastámlás forgószék
• nornál 45 mm-es párnázattal
• gázlifttel
• a háttámla magassága, táv. és dőlésszöge állítható</v>
          </cell>
        </row>
        <row r="230">
          <cell r="A230" t="str">
            <v>TREND</v>
          </cell>
          <cell r="C230" t="str">
            <v>• magastámlás forgószék
• up&amp;down háttámla magasságállítási lehetőséggel
• súlyállítóval szerelt antishock syncron mozgató mechanikával
• gázrugós magasságállítóval</v>
          </cell>
        </row>
        <row r="231">
          <cell r="A231" t="str">
            <v>TREND NÉRO</v>
          </cell>
          <cell r="C231" t="str">
            <v>• magastámlás forgószék
• up&amp;down háttámla magasságállítási lehetőséggel
• súlyállítóval szerelt antishock syncron mozgató mechanikával
• gázrugós magasságállítóval</v>
          </cell>
        </row>
        <row r="232">
          <cell r="A232" t="str">
            <v>TROGIR</v>
          </cell>
          <cell r="C232" t="str">
            <v>• vezetői magastámlás fotel
• gázlifttel
• egyéni testsúlyhoz állítható pontszinkron hintamechanikával
• poliuretán karfával</v>
          </cell>
        </row>
        <row r="233">
          <cell r="A233" t="str">
            <v>TULIP</v>
          </cell>
          <cell r="C233" t="str">
            <v>• ipari forgószék
• poliuretán ülő- és hátfelülettel
• gázlifttel
• háttámla magasság és távolság lehetővé tevő strapabíró nyakvassal</v>
          </cell>
        </row>
        <row r="234">
          <cell r="A234" t="str">
            <v>TULIP RING</v>
          </cell>
          <cell r="C234" t="str">
            <v>• ipari forgószék
• poliuretán ülő- és hátfelülettel
• gázlifttel
• lábtartó karikával és toldóval
• háttámla magasság és távolság lehetővé tevő strapabíró nyakvassal</v>
          </cell>
        </row>
        <row r="235">
          <cell r="A235" t="str">
            <v>TULIP ECO</v>
          </cell>
          <cell r="C235" t="str">
            <v>• ipari forgószék poliuretán
ülő- és hátfelülettel
• gázlifttel
• strapabíró nyakvassal</v>
          </cell>
        </row>
        <row r="236">
          <cell r="A236" t="str">
            <v>TULIP SYNCRON</v>
          </cell>
          <cell r="C236" t="str">
            <v>• ipari forgószék
• poliuretán ülő- és hátfelülettel
• gázlifttel
• ülő háttámla szinkronmozgását lehetővé tevő mechanikával</v>
          </cell>
        </row>
        <row r="237">
          <cell r="A237" t="str">
            <v>TULIP RING SYNCRON</v>
          </cell>
          <cell r="C237" t="str">
            <v>• ipari forgószék
• poliuretán ülő- és hátfelülettel
• gázlifttel
• lábtartó karikával és toldóval
• ülő háttámla szinkronmozgását lehetővé tevő mechanikával</v>
          </cell>
        </row>
        <row r="238">
          <cell r="A238" t="str">
            <v>VANDA</v>
          </cell>
          <cell r="C238" t="str">
            <v>• fekete szövetes fotel
• műanyag karfa
• testsúlyhoz állítható pontszikron hintamechanika</v>
          </cell>
        </row>
        <row r="239">
          <cell r="A239" t="str">
            <v>VANDA EVO</v>
          </cell>
          <cell r="C239" t="str">
            <v>• szürke szövetes fotel
• műanyag karfa
• testsúlyhoz állítható pontszikron hintamechanika</v>
          </cell>
        </row>
        <row r="240">
          <cell r="A240" t="str">
            <v>VIKTÓRIA BOSS</v>
          </cell>
          <cell r="C240" t="str">
            <v>• vezetői klasszikus kárpitozott fotel
• egyéni testsúlyhoz állítható és minden helyzetben rögzíthető extra antishock hintamechanikával
• gázlifttel
• fa karfával</v>
          </cell>
        </row>
        <row r="241">
          <cell r="A241" t="str">
            <v>VIKTÓRIA D CLASSE</v>
          </cell>
          <cell r="C241" t="str">
            <v>• vezetői klasszikus kárpitozott fotel közepes háttámlával
• egyéni testsúlyhoz állítható és minden helyzetben rögzíthető extra antishock hintamechanikával
• gázlifttel
• fa karfával</v>
          </cell>
        </row>
        <row r="242">
          <cell r="A242" t="str">
            <v>VIKTÓRIA KÁRÓ BOSS</v>
          </cell>
          <cell r="C242" t="str">
            <v>• vezetői  kárómintában hátkárpitozott fotel
• gázlift
• egyéni testsúlyhoz állítható és minden helyzetben rögzíthető extra antishock hintamechanika
• fa karfával</v>
          </cell>
        </row>
        <row r="243">
          <cell r="A243" t="str">
            <v>VIKTÓRIA KÁRÓ WOOD VISITOR</v>
          </cell>
          <cell r="C243" t="str">
            <v>• vezetői tárgyalófotel
• szánkótalppal</v>
          </cell>
        </row>
        <row r="244">
          <cell r="A244" t="str">
            <v>VIKTÓRIA WOOD VISITOR</v>
          </cell>
          <cell r="C244" t="str">
            <v>• vezetői tárgyalófotel
• szánkótalppal</v>
          </cell>
        </row>
        <row r="245">
          <cell r="A245" t="str">
            <v>VISIT FULL NÉRO</v>
          </cell>
          <cell r="C245" t="str">
            <v>• tárgyalószék műanyag borítású karfával
• rakásolható (5)
• fekete acélváz
• csúszásgátló talpakkal</v>
          </cell>
        </row>
        <row r="246">
          <cell r="A246" t="str">
            <v>WORKER LIFT</v>
          </cell>
          <cell r="C246" t="str">
            <v>• ipari forgószék
• lakkozott fa ülőfelülettel
• gázlifttel</v>
          </cell>
        </row>
        <row r="247">
          <cell r="A247" t="str">
            <v>WORKER LIFT RING</v>
          </cell>
          <cell r="C247" t="str">
            <v>• ipari forgószék
• lakkozott fa ülőfelülettel
• lábtartó karikával és toldóval
• gázlifttel</v>
          </cell>
        </row>
        <row r="248">
          <cell r="A248" t="str">
            <v>WORKER MEDICA</v>
          </cell>
          <cell r="C248" t="str">
            <v>• ipari forgószék
• fa ülőfelület szivaccsal és Renna műbőrrel kárpitozva
• gázlifttel</v>
          </cell>
        </row>
        <row r="249">
          <cell r="A249" t="str">
            <v>WORKER MEDICA RING</v>
          </cell>
          <cell r="C249" t="str">
            <v>• ipari forgószék
• fa ülőfelület szivaccsal és Renna műbőrrel kárpitozva
• lábtartó karikával és toldóval
• gázlifttel</v>
          </cell>
        </row>
        <row r="250">
          <cell r="A250" t="str">
            <v>ZADAR</v>
          </cell>
          <cell r="C250" t="str">
            <v>• vezetői magastámlás fotel
• gázlifttel
• egyéni testsúlyhoz állítható pontszinkron hintamechanikával
• poliuretán karfával</v>
          </cell>
        </row>
        <row r="251">
          <cell r="A251" t="str">
            <v>ZADAR VISITOR</v>
          </cell>
          <cell r="C251" t="str">
            <v>• vezetői tárgyalófotel
• poliuretán karfával
• szánkótalppal</v>
          </cell>
        </row>
        <row r="252">
          <cell r="A252" t="str">
            <v>ZEUS NF 3022F</v>
          </cell>
          <cell r="C252" t="str">
            <v>• vezetői bőrfotel
• fekete műbőr kárpittal
• testsúlyhoz állítható hintamechanikával
• fekete műanyag karfával</v>
          </cell>
        </row>
        <row r="253">
          <cell r="A253" t="str">
            <v>ZEUS NF 6681</v>
          </cell>
          <cell r="C253" t="str">
            <v>• vezetői fotel
• fekete műbőr kárpittal
• testsúlyhoz állítható hintamechanikával
• műanyag karfával</v>
          </cell>
        </row>
        <row r="254">
          <cell r="A254" t="str">
            <v>ZEUS NF 6681 EXTRA</v>
          </cell>
          <cell r="C254" t="str">
            <v>• vezetői fotel
• fekete műbőr kárpittal
• testsúlyhoz állítható hintamechanikával
• háttámla döntési lehetőséggel
• műanyag karfával</v>
          </cell>
        </row>
        <row r="255">
          <cell r="A255" t="str">
            <v>AKTIVA 2P</v>
          </cell>
          <cell r="C255" t="str">
            <v>• modern várópad 2 üléssel
• műanyag ülő- és háttámlával</v>
          </cell>
        </row>
        <row r="256">
          <cell r="A256" t="str">
            <v>AKTIVA 3P</v>
          </cell>
          <cell r="C256" t="str">
            <v xml:space="preserve">• modern várópad 3 üléssel
• műanyag ülő- és háttámlával </v>
          </cell>
        </row>
        <row r="257">
          <cell r="A257" t="str">
            <v>AKTIVA 4L CROM</v>
          </cell>
          <cell r="C257" t="str">
            <v>• modern, színes, műanyag tárgyalószék
• rakatolható (5)
• ülés alól kihajtható sorolóelem</v>
          </cell>
        </row>
        <row r="258">
          <cell r="A258" t="str">
            <v>AKTIVA 4L NÉRO</v>
          </cell>
          <cell r="C258" t="str">
            <v>• modern, színes, műanyag tárgyalószék
• rakatolható (5)
• ülés alól kihajtható sorolóelem</v>
          </cell>
        </row>
        <row r="259">
          <cell r="A259" t="str">
            <v>AKTIVA 4L/B CROM</v>
          </cell>
          <cell r="C259" t="str">
            <v>• modern, színes, műanyag karfás tárgyalószék
• rakatolható (5)
• ülés alól kihajtható sorolóelem</v>
          </cell>
        </row>
        <row r="260">
          <cell r="A260" t="str">
            <v>AKTIVA 4L/B Néro</v>
          </cell>
          <cell r="C260" t="str">
            <v>• modern, színes, műanyag rakatolható (5) karfás tárgyalószék
• fekete acélvázzal
• ülés alól kihajtható sorolóelem</v>
          </cell>
        </row>
        <row r="261">
          <cell r="A261" t="str">
            <v>AKTIVA 4P</v>
          </cell>
          <cell r="C261" t="str">
            <v>• modern várópad 4 üléssel
• műanyag ülő- és háttámlával</v>
          </cell>
        </row>
        <row r="262">
          <cell r="A262" t="str">
            <v>AKTIVA 5P</v>
          </cell>
          <cell r="C262" t="str">
            <v>• modern várópad 5 üléssel
• műanyag ülő- és háttámlával</v>
          </cell>
        </row>
        <row r="263">
          <cell r="A263" t="str">
            <v>AKTIVA ROLL</v>
          </cell>
          <cell r="C263" t="str">
            <v>• modern forgószék
• gázlifttel
• karfa nélkül</v>
          </cell>
        </row>
        <row r="264">
          <cell r="A264" t="str">
            <v>AKTIVA ROLL/B</v>
          </cell>
          <cell r="C264" t="str">
            <v>• modern, karfás forgószék
• gázlifttel</v>
          </cell>
        </row>
        <row r="265">
          <cell r="A265" t="str">
            <v>AKTIVA ST CROM</v>
          </cell>
          <cell r="C265" t="str">
            <v>• modern, színes, műanyag tárgyalószék
• rakatolható (5)
• szánkótalppal
• ülés alól kihajtható sorolóelem</v>
          </cell>
        </row>
        <row r="266">
          <cell r="A266" t="str">
            <v>AKTIVA ST NÉRO</v>
          </cell>
          <cell r="C266" t="str">
            <v>• modern, színes, műanyag tárgyalószék
• rakatolható (5)
• szánkótalppal
• ülés alól kihajtható sorolóelem</v>
          </cell>
        </row>
        <row r="267">
          <cell r="A267" t="str">
            <v>AKTIVA ST/B CROM</v>
          </cell>
          <cell r="C267" t="str">
            <v>• modern, színes, műanyag szánkótalpas
• rakatolható (5)
• karfás tárgyalószék
• szánkótalppal
• ülés alól kihajtható sorolóelem</v>
          </cell>
        </row>
        <row r="268">
          <cell r="A268" t="str">
            <v>AKTIVA ST/B NÉRO</v>
          </cell>
          <cell r="C268" t="str">
            <v>• modern, színes, műanyag szánkótalpas
• rakatolható (5)
• karfás tárgyalószék
• szánkótalppal
• ülés alól kihajtható sorolóelem</v>
          </cell>
        </row>
        <row r="269">
          <cell r="A269" t="str">
            <v>DANAE D1</v>
          </cell>
          <cell r="C269" t="str">
            <v>• fém tartószerkezetre öntött hosszú élettartalmú formatartó poliuretán korpusz
• polírozott inox forgó lábszerkezet</v>
          </cell>
        </row>
        <row r="270">
          <cell r="A270" t="str">
            <v>DANAE L3</v>
          </cell>
          <cell r="C270" t="str">
            <v>• fém tartószerkezetre öntött hosszú élettartalmú formatartó poliuretán korpusz
• szögletes tömörfa láb</v>
          </cell>
        </row>
        <row r="271">
          <cell r="A271" t="str">
            <v>DANAE L7</v>
          </cell>
          <cell r="C271" t="str">
            <v>• fém tartószerkezetre öntött hosszú élettartalmú formatartó poliuretán korpusz
• kerek tömörfa láb</v>
          </cell>
        </row>
        <row r="272">
          <cell r="A272" t="str">
            <v>DANAE P10</v>
          </cell>
          <cell r="C272" t="str">
            <v>• fém tartószerkezetre öntött hosszú élettartalmú formatartó poliuretán korpusz
• polírozott krómacél forgó lábszerkezet</v>
          </cell>
        </row>
        <row r="273">
          <cell r="A273" t="str">
            <v>DANAE P13</v>
          </cell>
          <cell r="C273" t="str">
            <v>• fém tartószerkezetre öntött hosszú élettartalmú formatartó poliuretán korpusz
• krómozott acél lábszerkezet</v>
          </cell>
        </row>
        <row r="274">
          <cell r="A274" t="str">
            <v>DANAE P2</v>
          </cell>
          <cell r="C274" t="str">
            <v>• fém tartószerkezetre öntött hosszú élettartalmú formatartó poliuretán korpusz
• polírozott krómacél fix lábszerkezet</v>
          </cell>
        </row>
        <row r="275">
          <cell r="A275" t="str">
            <v>DANAE P4</v>
          </cell>
          <cell r="C275" t="str">
            <v>• fém tartószerkezetre öntött hosszú élettartalmú formatartó poliuretán korpusz
• krómozott acél lábszerkezet</v>
          </cell>
        </row>
        <row r="276">
          <cell r="A276" t="str">
            <v>DANAE R1</v>
          </cell>
          <cell r="C276" t="str">
            <v>• fém tartószerkezetre öntött hosszú élettartalmú formatartó poliuretán korpusz
• polírozott krómacél forgó lábszerkezet</v>
          </cell>
        </row>
        <row r="277">
          <cell r="A277" t="str">
            <v>DANAE R10</v>
          </cell>
          <cell r="C277" t="str">
            <v xml:space="preserve">• fém tartószerkezetre öntött hosszú élettartalmú formatartó poliuretán korpusz
• gázliftes magasságállítás
</v>
          </cell>
        </row>
        <row r="278">
          <cell r="A278" t="str">
            <v>DANAE R3</v>
          </cell>
          <cell r="C278" t="str">
            <v>• fém tartószerkezetre öntött hosszú élettartalmú formatartó poliuretán korpusz
• polírozott krómacél fix lábszerkezet</v>
          </cell>
        </row>
        <row r="279">
          <cell r="A279" t="str">
            <v>DANAE R6</v>
          </cell>
          <cell r="C279" t="str">
            <v>• fém tartószerkezetre öntött hosszú élettartalmú formatartó poliuretán korpusz
• polírozott krómacél forgó lábszerkezet</v>
          </cell>
        </row>
        <row r="280">
          <cell r="A280" t="str">
            <v>DANAE S5</v>
          </cell>
          <cell r="C280" t="str">
            <v>• fém tartószerkezetre öntött hosszú élettartalmú formatartó poliuretán korpusz
• krómozott acél lábszerkezet</v>
          </cell>
        </row>
        <row r="281">
          <cell r="A281" t="str">
            <v>KIRA D1</v>
          </cell>
          <cell r="C281" t="str">
            <v>• fém tartószerkezetre öntött, hosszú élettartalmú, formatartó poliuretán korpusz
• polírozott inox forgó lábszerkezet</v>
          </cell>
        </row>
        <row r="282">
          <cell r="A282" t="str">
            <v>KIRA L7</v>
          </cell>
          <cell r="C282" t="str">
            <v>• fém tartószerkezetre öntött, hosszú élettartalmú, formatartó poliuretán korpusz
• tömörfa láb</v>
          </cell>
        </row>
        <row r="283">
          <cell r="A283" t="str">
            <v>KIRA P10</v>
          </cell>
          <cell r="C283" t="str">
            <v>• fém tartószerkezetre öntött, hosszú élettartalmú, formatartó poliuretán korpusz
• polírozott krómacél forgó lábszerkezet</v>
          </cell>
        </row>
        <row r="284">
          <cell r="A284" t="str">
            <v>KIRA P13</v>
          </cell>
          <cell r="C284" t="str">
            <v>• fém tartószerkezetre öntött, hosszú élettartalmú, formatartó poliuretán korpusz
• krómozott acél lábszerkezet</v>
          </cell>
        </row>
        <row r="285">
          <cell r="A285" t="str">
            <v>KIRA P2</v>
          </cell>
          <cell r="C285" t="str">
            <v>• fém tartószerkezetre öntött, hosszú élettartalmú, formatartó poliuretán korpusz
• polírozott krómacél fix lábszerkezet</v>
          </cell>
        </row>
        <row r="286">
          <cell r="A286" t="str">
            <v>KIRA P4</v>
          </cell>
          <cell r="C286" t="str">
            <v>• fém tartószerkezetre öntött, hosszú élettartalmú, formatartó poliuretán korpusz
• krómozott acél lábszerkezet</v>
          </cell>
        </row>
        <row r="287">
          <cell r="A287" t="str">
            <v>KIRA R1</v>
          </cell>
          <cell r="C287" t="str">
            <v>• fém tartószerkezetre öntött, hosszú élettartalmú, formatartó poliuretán korpusz
• polírozott krómacél forgó lábszerkezet</v>
          </cell>
        </row>
        <row r="288">
          <cell r="A288" t="str">
            <v>KIRA R3</v>
          </cell>
          <cell r="C288" t="str">
            <v>• fém tartószerkezetre öntött, hosszú élettartalmú, formatartó poliuretán korpusz
• polírozott krómacél fix lábszerkezet</v>
          </cell>
        </row>
        <row r="289">
          <cell r="A289" t="str">
            <v>KIRA R6</v>
          </cell>
          <cell r="C289" t="str">
            <v>• fém tartószerkezetre öntött, hosszú élettartalmú, formatartó poliuretán korpusz
• polírozott krómacél forgó lábszerkezet</v>
          </cell>
        </row>
        <row r="290">
          <cell r="A290" t="str">
            <v>KIRA R9</v>
          </cell>
          <cell r="C290" t="str">
            <v>• fém tartószerkezetre öntött, hosszú élettartalmú, formatartó poliuretán korpusz
• gázliftes magasságállítás</v>
          </cell>
        </row>
        <row r="291">
          <cell r="A291" t="str">
            <v>KIRA S5</v>
          </cell>
          <cell r="C291" t="str">
            <v>• fém tartószerkezetre öntött, hosszú élettartalmú, formatartó poliuretán korpusz
• krómozott acél lábszerkezet</v>
          </cell>
        </row>
        <row r="292">
          <cell r="A292" t="str">
            <v>ELITE R13</v>
          </cell>
          <cell r="C292" t="str">
            <v>• magas háttámlás fotel
• fém tartószerkezetre öntött hosszú élettartalmú formatartó poliuretán korpusz
• polírozott krómacél forgó lábszerkezet</v>
          </cell>
        </row>
        <row r="293">
          <cell r="A293" t="str">
            <v>PRESTIGE R14</v>
          </cell>
          <cell r="C293" t="str">
            <v>• lábtartó
• hosszú élettartalmú formatartó poliuretán korpusz
• polírozott krómacél forgó lábszerkezet</v>
          </cell>
        </row>
        <row r="294">
          <cell r="A294" t="str">
            <v>ELITE L10</v>
          </cell>
          <cell r="C294" t="str">
            <v>• magas háttámlás fotel
• fém tartószerkezetre öntött hosszú élettartalmú formatartó poliuretán korpusz
• tömörfa lábszerkezet</v>
          </cell>
        </row>
        <row r="295">
          <cell r="A295" t="str">
            <v>PRESTIGE L11</v>
          </cell>
          <cell r="C295" t="str">
            <v>• lábtartó
• hosszú élettartalmú formatartó poliuretán korpusz
• tömörfa lábszerkezet</v>
          </cell>
        </row>
        <row r="296">
          <cell r="A296" t="str">
            <v>ELITE R7</v>
          </cell>
          <cell r="C296" t="str">
            <v>• magas háttámlás fotel
• fém tartószerkezetre öntött hosszú élettartalmú formatartó poliuretán korpusz
• polírozott krómacél forgó lábszerkezet</v>
          </cell>
        </row>
        <row r="297">
          <cell r="A297" t="str">
            <v>ELITE D9</v>
          </cell>
          <cell r="C297" t="str">
            <v>• magas háttámlás fotel
• fém tartószerkezetre öntött hosszú élettartalmú formatartó poliuretán korpusz
• polírozott krómacél forgó lábszerkezet</v>
          </cell>
        </row>
        <row r="298">
          <cell r="A298" t="str">
            <v>PRESTIGE D10</v>
          </cell>
          <cell r="C298" t="str">
            <v>• lábtartó
• hosszú élettartalmú formatartó poliuretán korpusz
• polírozott krómacél forgó lábszerkezet</v>
          </cell>
        </row>
        <row r="299">
          <cell r="A299" t="str">
            <v>FELICIA D1</v>
          </cell>
          <cell r="C299" t="str">
            <v>• fém tartószerkezetre öntött, hosszú élettartalmú, formatartó poliuretán korpusz
• polírozott inox forgó lábszerkezet</v>
          </cell>
        </row>
        <row r="300">
          <cell r="A300" t="str">
            <v>FELICIA L3</v>
          </cell>
          <cell r="C300" t="str">
            <v>• fém tartószerkezetre öntött, hosszú élettartalmú, formatartó poliuretán korpusz
• tömörfa láb</v>
          </cell>
        </row>
        <row r="301">
          <cell r="A301" t="str">
            <v>FELICIA P10</v>
          </cell>
          <cell r="C301" t="str">
            <v>• fém tartószerkezetre öntött, hosszú élettartalmú, formatartó poliuretán korpusz
• polírozott krómacél forgó lábszerkezet</v>
          </cell>
        </row>
        <row r="302">
          <cell r="A302" t="str">
            <v>FELICIA P2</v>
          </cell>
          <cell r="C302" t="str">
            <v>• fém tartószerkezetre öntött, hosszú élettartalmú, formatartó poliuretán korpusz
• polírozott krómacél fix lábszerkezet</v>
          </cell>
        </row>
        <row r="303">
          <cell r="A303" t="str">
            <v>FELICIA R1</v>
          </cell>
          <cell r="C303" t="str">
            <v>• fém tartószerkezetre öntött, hosszú élettartalmú, formatartó poliuretán korpusz
• polírozott krómacél forgó lábszerkezet</v>
          </cell>
        </row>
        <row r="304">
          <cell r="A304" t="str">
            <v>FELICIA R10</v>
          </cell>
          <cell r="C304" t="str">
            <v xml:space="preserve">• fém tartószerkezetre öntött, hosszú élettartalmú, formatartó poliuretán korpusz
• gázliftes magasságállítás
</v>
          </cell>
        </row>
        <row r="305">
          <cell r="A305" t="str">
            <v>FELICIA R3</v>
          </cell>
          <cell r="C305" t="str">
            <v>• fém tartószerkezetre öntött, hosszú élettartalmú, formatartó poliuretán korpusz
• polírozott krómacél fix lábszerkezet</v>
          </cell>
        </row>
        <row r="306">
          <cell r="A306" t="str">
            <v>FELICIA R6</v>
          </cell>
          <cell r="C306" t="str">
            <v>• fém tartószerkezetre öntött, hosszú élettartalmú, formatartó poliuretán korpusz
• polírozott krómacél forgó lábszerkezet</v>
          </cell>
        </row>
        <row r="307">
          <cell r="A307" t="str">
            <v>HUEVO R10</v>
          </cell>
          <cell r="C307" t="str">
            <v>• fém tartószerkezetre öntött, hosszú élettartalmú, formatartó poliuretán korpusz
• gázliftes magasságállítás</v>
          </cell>
        </row>
        <row r="308">
          <cell r="A308" t="str">
            <v>HUEVO R7</v>
          </cell>
          <cell r="C308" t="str">
            <v>• fém tartószerkezetre öntött, hosszú élettartalmú, formatartó poliuretán korpusz
• polírozott alumínium forgó lábszerkezet</v>
          </cell>
        </row>
        <row r="309">
          <cell r="A309" t="str">
            <v>HUEVO R7 Pouf</v>
          </cell>
          <cell r="C309" t="str">
            <v>• kárpitozott lábtartó
• krómozott acél lábszerkezettel</v>
          </cell>
        </row>
        <row r="310">
          <cell r="A310" t="str">
            <v>TOLEDO</v>
          </cell>
          <cell r="C310" t="str">
            <v>• szögletes formájú fotel
• krómozott acél keretben</v>
          </cell>
        </row>
        <row r="311">
          <cell r="A311" t="str">
            <v>TOLEDO 2</v>
          </cell>
          <cell r="C311" t="str">
            <v>• szögletes formájú kétszemélyes kanapé
• krómozott acél keretben</v>
          </cell>
        </row>
        <row r="312">
          <cell r="A312" t="str">
            <v>TOLEDO 3</v>
          </cell>
          <cell r="C312" t="str">
            <v>• szögletes formájú háromszemélyes kanapé
• krómozott acél keretben</v>
          </cell>
        </row>
        <row r="313">
          <cell r="A313" t="str">
            <v>KANVAS BL</v>
          </cell>
          <cell r="C313" t="str">
            <v>• techno polimer palást
• lakkozott natúr bükk láb</v>
          </cell>
        </row>
        <row r="314">
          <cell r="A314" t="str">
            <v>KANVAS L</v>
          </cell>
          <cell r="C314" t="str">
            <v>• techno polimer palást
• krómozott acél forgó lábszerkezet</v>
          </cell>
        </row>
        <row r="315">
          <cell r="A315" t="str">
            <v>KANVAS NA</v>
          </cell>
          <cell r="C315" t="str">
            <v>• techno polimer palást
• acélcső váz
• festett vázzal kültéri használatra is alkalmas
• rakásolható (4 db)</v>
          </cell>
        </row>
        <row r="316">
          <cell r="A316" t="str">
            <v>KANVAS PG 2</v>
          </cell>
          <cell r="C316" t="str">
            <v>• 2 üléses pad
• techno polimer palást
• acél lábszerkezet</v>
          </cell>
        </row>
        <row r="317">
          <cell r="A317" t="str">
            <v>KANVAS PG 3</v>
          </cell>
          <cell r="C317" t="str">
            <v>• 3 üléses pad
• techno polimer palást
• acél lábszerkezet</v>
          </cell>
        </row>
        <row r="318">
          <cell r="A318" t="str">
            <v>KANVAS PG 4</v>
          </cell>
          <cell r="C318" t="str">
            <v>• 4 üléses pad
• techno polimer palást
• acél lábszerkezet</v>
          </cell>
        </row>
        <row r="319">
          <cell r="A319" t="str">
            <v>KANVAS PG 5</v>
          </cell>
          <cell r="C319" t="str">
            <v>• 5 üléses pad
• techno polimer palást
• acél lábszerkezet</v>
          </cell>
        </row>
        <row r="320">
          <cell r="A320" t="str">
            <v>KANVAS S</v>
          </cell>
          <cell r="C320" t="str">
            <v>• techno polimer palást
• tömör acél váz
• festett vázzal kültéri használatra is alkalmas
• rakásolható (4 db)</v>
          </cell>
        </row>
        <row r="321">
          <cell r="A321" t="str">
            <v>KANVAS 5R</v>
          </cell>
          <cell r="C321" t="str">
            <v>• techno polimer palást
• krómozott acél forgó lábszerkezet görgőkkel
• gázliftes magasságállítással</v>
          </cell>
        </row>
        <row r="322">
          <cell r="A322" t="str">
            <v>KANVAS ST Bár</v>
          </cell>
          <cell r="C322" t="str">
            <v>• techno polimer palást
• tömör acél váz
• festett vázzal kültéri használatra is alkalmas</v>
          </cell>
        </row>
        <row r="323">
          <cell r="A323" t="str">
            <v>KANVAS TB</v>
          </cell>
          <cell r="C323" t="str">
            <v>• techno polimer palást
• acélcső váz
• festett vázzal kültéri használatra is alkalmas
• rakásolható (4 db)</v>
          </cell>
        </row>
        <row r="324">
          <cell r="A324" t="str">
            <v>KANVAS TC</v>
          </cell>
          <cell r="C324" t="str">
            <v>• techno polimer palást
• tömör acél váz
• festett vázzal kültéri használatra is alkalmas</v>
          </cell>
        </row>
        <row r="325">
          <cell r="A325" t="str">
            <v>KANVAS S SZÁLLÍTÓKOCSI</v>
          </cell>
          <cell r="C325" t="str">
            <v>• Kanvas S szállítókocsi 20 székhez</v>
          </cell>
        </row>
        <row r="326">
          <cell r="A326" t="str">
            <v>LOOP</v>
          </cell>
          <cell r="C326" t="str">
            <v>• rakásolható (2) tárgyalószék
• krómozott acél lábazat
• műanyag palást</v>
          </cell>
        </row>
        <row r="327">
          <cell r="A327" t="str">
            <v>LOOP BAR STOOL</v>
          </cell>
          <cell r="C327" t="str">
            <v>• bárszék
• krómozott acél lábazat
• műanyag palást</v>
          </cell>
        </row>
        <row r="328">
          <cell r="A328" t="str">
            <v>LOOP ROLL</v>
          </cell>
          <cell r="C328" t="str">
            <v>• forgószék
• polírozott alumínium lábazat
• műanyag palást</v>
          </cell>
        </row>
        <row r="329">
          <cell r="A329" t="str">
            <v>LOOP ST</v>
          </cell>
          <cell r="C329" t="str">
            <v>• rakásolható (2) tárgyalószék
• krómozott acél lábazat
• műanyag palást</v>
          </cell>
        </row>
        <row r="330">
          <cell r="A330" t="str">
            <v>LOOP SWIWEL</v>
          </cell>
          <cell r="C330" t="str">
            <v>• forgószék
• polírozott alumínium lábazat görgőkkel
• műanyag palást</v>
          </cell>
        </row>
        <row r="331">
          <cell r="A331" t="str">
            <v>LOOP WL</v>
          </cell>
          <cell r="C331" t="str">
            <v>• rakásolható (2) tárgyalószék
• tömörfa lábazat
• műanyag palást</v>
          </cell>
        </row>
        <row r="332">
          <cell r="A332" t="str">
            <v>TRIBECA A</v>
          </cell>
          <cell r="C332" t="str">
            <v>• polikarbonát palást
• krómozott acél lábszerkezet
• gázliftes magasságállítással</v>
          </cell>
        </row>
        <row r="333">
          <cell r="A333" t="str">
            <v>TRIBECA B</v>
          </cell>
          <cell r="C333" t="str">
            <v>• polikarbonát palást
• krómozott acél lábszerkezet</v>
          </cell>
        </row>
        <row r="334">
          <cell r="A334" t="str">
            <v>TRIBECA C</v>
          </cell>
          <cell r="C334" t="str">
            <v>• polikarbonát palást
• krómozott acél lábszerkezet</v>
          </cell>
        </row>
        <row r="335">
          <cell r="A335" t="str">
            <v>TRIBECA S</v>
          </cell>
          <cell r="C335" t="str">
            <v>• bárszék
• polikarbonát palást
• krómozott acél lábszerkezet</v>
          </cell>
        </row>
        <row r="336">
          <cell r="A336" t="str">
            <v>TRIBECA GS</v>
          </cell>
          <cell r="C336" t="str">
            <v>• bárszék
• polikarbonát palást
• krómozott acél lábszerkezet
• gázliftes magasságállítással</v>
          </cell>
        </row>
        <row r="337">
          <cell r="A337" t="str">
            <v>VESPER</v>
          </cell>
          <cell r="C337" t="str">
            <v>• műanyag palást
• krómozott, fehér, vagy szürke acél váz
• a festett kivitel kültérre is alkalmas</v>
          </cell>
        </row>
        <row r="338">
          <cell r="A338" t="str">
            <v>VESPER B</v>
          </cell>
          <cell r="C338" t="str">
            <v>• műanyag palást
• krómozott, fehér, vagy szürke acél váz
• a festett kivitel kültérre is alkalmas</v>
          </cell>
        </row>
        <row r="339">
          <cell r="A339" t="str">
            <v>VESPER S</v>
          </cell>
          <cell r="C339" t="str">
            <v>• műanyag palást
• krómozott, fehér, vagy szürke acél váz
• a festett kivitel kültérre is alkalmas</v>
          </cell>
        </row>
        <row r="340">
          <cell r="A340" t="str">
            <v>BAKHITA</v>
          </cell>
          <cell r="C340" t="str">
            <v>• strapabíró többrétegű techno polimer szék
• kültéri használatra alkalmas</v>
          </cell>
        </row>
        <row r="341">
          <cell r="A341" t="str">
            <v>BAKHITA B</v>
          </cell>
          <cell r="C341" t="str">
            <v>• strapabíró többrétegű techno polimer szék
• kültéri használatra alkalmas</v>
          </cell>
        </row>
        <row r="342">
          <cell r="A342" t="str">
            <v>ALKATRÉSZ - NORMÁL GÖRGŐ</v>
          </cell>
          <cell r="C342" t="str">
            <v>• külön megvásárolható alkatrész a termékekhez</v>
          </cell>
        </row>
        <row r="343">
          <cell r="A343" t="str">
            <v>ALKATRÉSZ - TAPPANCS</v>
          </cell>
          <cell r="C343" t="str">
            <v>• külön megvásárolható alkatrész a termékekhez</v>
          </cell>
        </row>
        <row r="344">
          <cell r="A344" t="str">
            <v>ALKATRÉSZ - PARKETTA GÖRGŐ</v>
          </cell>
          <cell r="C344" t="str">
            <v>• külön megvásárolható alkatrész a termékekhez</v>
          </cell>
        </row>
        <row r="345">
          <cell r="A345" t="str">
            <v>ALKATRÉSZ - NORMÁL LÁBCSILLAG</v>
          </cell>
          <cell r="C345" t="str">
            <v>• külön megvásárolható alkatrész a termékekhez</v>
          </cell>
        </row>
        <row r="346">
          <cell r="A346" t="str">
            <v>ALKATRÉSZ - POLÍROZOTT ALUMÍNIUM LÁBCSILLAG</v>
          </cell>
          <cell r="C346" t="str">
            <v>• külön megvásárolható alkatrész a termékekhez</v>
          </cell>
        </row>
        <row r="347">
          <cell r="A347" t="str">
            <v>ALKATRÉSZ - FOTEL LÁBCSILLAG</v>
          </cell>
          <cell r="C347" t="str">
            <v>• külön megvásárolható alkatrész a termékekhez</v>
          </cell>
        </row>
        <row r="348">
          <cell r="A348" t="str">
            <v>ALKATRÉSZ - EXE WOOD VASALAT</v>
          </cell>
          <cell r="C348" t="str">
            <v>• külön megvásárolható alkatrész a termékekhez</v>
          </cell>
        </row>
        <row r="349">
          <cell r="A349" t="str">
            <v>ALKATRÉSZ - EXE WOOD FABURKOLAT</v>
          </cell>
          <cell r="C349" t="str">
            <v>• külön megvásárolható alkatrész a termékekhez</v>
          </cell>
        </row>
        <row r="350">
          <cell r="A350" t="str">
            <v>ALKATRÉSZ - NORMÁL GÁZLIFT</v>
          </cell>
          <cell r="C350" t="str">
            <v>• külön megvásárolható alkatrész a termékekhez</v>
          </cell>
        </row>
        <row r="351">
          <cell r="A351" t="str">
            <v>ALKATRÉSZ - FOTEL GÁZLIFT</v>
          </cell>
          <cell r="C351" t="str">
            <v>• külön megvásárolható alkatrész a termékekhez</v>
          </cell>
        </row>
        <row r="352">
          <cell r="A352" t="str">
            <v>ALKATRÉSZ - NORMÁL GÁZLIFTTAKARÓ</v>
          </cell>
          <cell r="C352" t="str">
            <v>• külön megvásárolható alkatrész a termékekhez</v>
          </cell>
        </row>
        <row r="353">
          <cell r="A353" t="str">
            <v>ALKATRÉSZ - EXE WOOD GÁZLIFTTAKARÓ</v>
          </cell>
          <cell r="C353" t="str">
            <v>• külön megvásárolható alkatrész a termékekhez</v>
          </cell>
        </row>
        <row r="354">
          <cell r="A354" t="str">
            <v>ALKATRÉSZ - NORMÁL MOZGATÓ</v>
          </cell>
          <cell r="C354" t="str">
            <v>• külön megvásárolható alkatrész a termékekhez</v>
          </cell>
        </row>
        <row r="355">
          <cell r="A355" t="str">
            <v>ALKATRÉSZ - ECO FOTELMOZGATÓ</v>
          </cell>
          <cell r="C355" t="str">
            <v>• külön megvásárolható alkatrész a termékekhez</v>
          </cell>
        </row>
        <row r="356">
          <cell r="A356" t="str">
            <v>ALKATRÉSZ - LINEA TECH MOZGATÓ</v>
          </cell>
          <cell r="C356" t="str">
            <v>• külön megvásárolható alkatrész a termékekhez</v>
          </cell>
        </row>
        <row r="357">
          <cell r="A357" t="str">
            <v>ALKATRÉSZ - MEGA TECH MOZGATÓ</v>
          </cell>
          <cell r="C357" t="str">
            <v>• külön megvásárolható alkatrész a termékekhez</v>
          </cell>
        </row>
        <row r="358">
          <cell r="A358" t="str">
            <v>ALKATRÉSZ - EXTRA FOTELMOZGATÓ</v>
          </cell>
          <cell r="C358" t="str">
            <v>• külön megvásárolható alkatrész a termékekhez</v>
          </cell>
        </row>
        <row r="359">
          <cell r="A359" t="str">
            <v>ALKATRÉSZ - NORMÁL NYAKTAG</v>
          </cell>
          <cell r="C359" t="str">
            <v>• külön megvásárolható alkatrész a termékekhez</v>
          </cell>
        </row>
        <row r="360">
          <cell r="A360" t="str">
            <v>ALKATRÉSZ - NORMÁL T-VAS LEMEZKÉVEL</v>
          </cell>
          <cell r="C360" t="str">
            <v>• külön megvásárolható alkatrész a termékekhez</v>
          </cell>
        </row>
        <row r="361">
          <cell r="A361" t="str">
            <v>ALKATRÉSZ - ÜLŐ ALATTI TEKERŐ</v>
          </cell>
          <cell r="C361" t="str">
            <v>• külön megvásárolható alkatrész a termékekhez</v>
          </cell>
        </row>
        <row r="362">
          <cell r="A362" t="str">
            <v>ALKATRÉSZ - HÁT TEKERŐ</v>
          </cell>
          <cell r="C362" t="str">
            <v>• külön megvásárolható alkatrész a termékekhez</v>
          </cell>
        </row>
        <row r="363">
          <cell r="A363" t="str">
            <v>ALKATRÉSZ - LÁBTARTÓ KARIKA</v>
          </cell>
          <cell r="C363" t="str">
            <v>• külön megvásárolható alkatrész a termékekhez</v>
          </cell>
        </row>
        <row r="364">
          <cell r="A364" t="str">
            <v>ALKATRÉSZ - 13-AS TOLDÓ</v>
          </cell>
          <cell r="C364" t="str">
            <v>• külön megvásárolható alkatrész a termékekhez</v>
          </cell>
        </row>
        <row r="365">
          <cell r="A365" t="str">
            <v>ALKATRÉSZ - 26-OS TOLDÓ</v>
          </cell>
          <cell r="C365" t="str">
            <v>• külön megvásárolható alkatrész a termékekhez</v>
          </cell>
        </row>
        <row r="366">
          <cell r="A366" t="str">
            <v>ALKATRÉSZ - STANDART METRIKUS CSAVAROK</v>
          </cell>
          <cell r="C366" t="str">
            <v>• külön megvásárolható alkatrész a termékekhez</v>
          </cell>
        </row>
        <row r="367">
          <cell r="A367" t="str">
            <v>ALKATRÉSZ - MŰANYAG LÁBDUGÓK (ISO)</v>
          </cell>
          <cell r="C367" t="str">
            <v>• külön megvásárolható alkatrész a termékekhez</v>
          </cell>
        </row>
        <row r="368">
          <cell r="A368" t="str">
            <v>ALKATRÉSZ - MŰANYAG LÁBDUGÓK (VISIT)</v>
          </cell>
          <cell r="C368" t="str">
            <v>• külön megvásárolható alkatrész a termékekhez</v>
          </cell>
        </row>
        <row r="369">
          <cell r="A369" t="str">
            <v>ALKATRÉSZ - ISO NÉRO VÁZ</v>
          </cell>
          <cell r="C369" t="str">
            <v>• külön megvásárolható alkatrész a termékekhez</v>
          </cell>
        </row>
        <row r="370">
          <cell r="A370" t="str">
            <v>ALKATRÉSZ - ISO CROM VÁZ</v>
          </cell>
          <cell r="C370" t="str">
            <v>• külön megvásárolható alkatrész a termékekhez</v>
          </cell>
        </row>
        <row r="371">
          <cell r="A371" t="str">
            <v>ALKATRÉSZ - TORINO ÜLŐLAP KÜLSŐ</v>
          </cell>
          <cell r="C371" t="str">
            <v>• külön megvásárolható alkatrész a termékekhez</v>
          </cell>
        </row>
        <row r="372">
          <cell r="A372" t="str">
            <v>ALKATRÉSZ - ISO ÜLŐLAP KÜLSŐ</v>
          </cell>
          <cell r="C372" t="str">
            <v>• külön megvásárolható alkatrész a termékekhez</v>
          </cell>
        </row>
        <row r="373">
          <cell r="A373" t="str">
            <v>ALKATRÉSZ - TORINO HÁTTÁMLA KÜLSŐ</v>
          </cell>
          <cell r="C373" t="str">
            <v>• külön megvásárolható alkatrész a termékekhez</v>
          </cell>
        </row>
        <row r="374">
          <cell r="A374" t="str">
            <v>ALKATRÉSZ - ISO HÁTTÁMLA KÜLSŐ</v>
          </cell>
          <cell r="C374" t="str">
            <v>• külön megvásárolható alkatrész a termékekhez</v>
          </cell>
        </row>
        <row r="375">
          <cell r="A375" t="str">
            <v>ALKATRÉSZ - KÁRPITOZOTT ÜLŐLAP TORINO</v>
          </cell>
          <cell r="C375" t="str">
            <v>• külön megvásárolható alkatrész a termékekhez</v>
          </cell>
        </row>
        <row r="376">
          <cell r="A376" t="str">
            <v>ALKATRÉSZ - KÁRPITOZOTT ÜLŐLAP ISO</v>
          </cell>
          <cell r="C376" t="str">
            <v>• külön megvásárolható alkatrész a termékekhez</v>
          </cell>
        </row>
        <row r="377">
          <cell r="A377" t="str">
            <v>ALKATRÉSZ - KÁRPITOZOTT HÁTLAP TORINO</v>
          </cell>
          <cell r="C377" t="str">
            <v>• külön megvásárolható alkatrész a termékekhez</v>
          </cell>
        </row>
        <row r="378">
          <cell r="A378" t="str">
            <v>ALKATRÉSZ - KÁRPITOZOTT HÁTLAP ISO</v>
          </cell>
          <cell r="C378" t="str">
            <v>• külön megvásárolható alkatrész a termékekhez</v>
          </cell>
        </row>
        <row r="379">
          <cell r="A379" t="str">
            <v>ALKATRÉSZ - METRO KARFA</v>
          </cell>
          <cell r="C379" t="str">
            <v>• fix magasságú karfa</v>
          </cell>
        </row>
        <row r="380">
          <cell r="A380" t="str">
            <v>ALKATRÉSZ - CINQUE KARFA</v>
          </cell>
          <cell r="C380" t="str">
            <v>• fix magasságú karfa</v>
          </cell>
        </row>
        <row r="381">
          <cell r="A381" t="str">
            <v>ALKATRÉSZ - MASTER ERGO KARFA</v>
          </cell>
          <cell r="C381" t="str">
            <v>• magasságában állítható műanyag karfa
• krómozott fém száron</v>
          </cell>
        </row>
        <row r="382">
          <cell r="A382" t="str">
            <v>ALKATRÉSZ - LINEA TECH KARFA</v>
          </cell>
          <cell r="C382" t="str">
            <v>• magasságában állítható karfa
• fekete fém száron
• puha poliuretán rátéttel</v>
          </cell>
        </row>
        <row r="383">
          <cell r="A383" t="str">
            <v>ALKATRÉSZ - STAR ALU KARFA</v>
          </cell>
          <cell r="C383" t="str">
            <v>• 3D állítható karfa
• puha poliuretán rátéttel
• polírozott alumínium száron</v>
          </cell>
        </row>
        <row r="384">
          <cell r="A384" t="str">
            <v>ALKATRÉSZ - STAR FEKETE ÁLLÍTHATÓ KARFA</v>
          </cell>
          <cell r="C384" t="str">
            <v>• 3D állítható karfa
• puha poliuretán rátéttel</v>
          </cell>
        </row>
        <row r="385">
          <cell r="A385" t="str">
            <v>ALKATRÉSZ - STAR MŰANYAG FIX KARFA</v>
          </cell>
          <cell r="C385" t="str">
            <v>• fix műanyag karfa</v>
          </cell>
        </row>
        <row r="386">
          <cell r="A386" t="str">
            <v>ARIA BOSS</v>
          </cell>
          <cell r="C386" t="str">
            <v>• magastámlás irodai forgószék
• fix fejtámla
• formaöntött szivacsozás
• szinkronmechanika ülésmélység állítással
• zörejmentes parketta görgőkkel
• 4D karfa PU rátéttel</v>
          </cell>
        </row>
        <row r="387">
          <cell r="A387" t="str">
            <v>ARIA MID</v>
          </cell>
          <cell r="C387" t="str">
            <v>• középtámlás irodai forgószék
• formaöntött szivacsozás
• szinkronmechanika ülésmélység állítással
• 4D karfa PU rátéttel
• zörejmentes parketta görgőkkel</v>
          </cell>
        </row>
        <row r="388">
          <cell r="A388" t="str">
            <v>ARIA ROLL</v>
          </cell>
          <cell r="C388" t="str">
            <v>• alacsonytámlás irodai forgószék
• formaöntött szivacsozás
• hintamechanika
• fix karfa
• zörejmentes parketta görgőkkel</v>
          </cell>
        </row>
        <row r="389">
          <cell r="A389" t="str">
            <v>ARIA VISITOR</v>
          </cell>
          <cell r="C389" t="str">
            <v>• kárpitozott karfás tárgyalószék
• formaöntött szivacsozás
• szánkótalpas vázzal</v>
          </cell>
        </row>
        <row r="390">
          <cell r="A390" t="str">
            <v>TULIP ECO RING</v>
          </cell>
          <cell r="C390" t="str">
            <v>• ipari forgószék poliuretán ülő-, és hátfelülettel
• gázlifttel
• strapabíró nyakvassal
• lábtartó karikával (átmérő 450 mm)</v>
          </cell>
        </row>
        <row r="391">
          <cell r="A391" t="str">
            <v>SMILE ECO RING</v>
          </cell>
          <cell r="C391" t="str">
            <v>• ipari forgószék
• poliuretán ülőfelülettel
• normál mozgatóval és króm gázlifttel
• lábtartó karikával (átmérő 450 mm)</v>
          </cell>
        </row>
        <row r="392">
          <cell r="A392" t="str">
            <v>LION RED</v>
          </cell>
          <cell r="C392" t="str">
            <v>• bárszék vagy laborszék piros poliuretán ülőfelülettel
• gázlifttel
• krómozott acél lábtartó karikával
• krómozott acélváz</v>
          </cell>
        </row>
        <row r="393">
          <cell r="A393" t="str">
            <v>LION BLACK</v>
          </cell>
          <cell r="C393" t="str">
            <v>• bárszék vagy laborszék fekete poliuretán ülőfelülettel
• gázlifttel
• krómozott acél lábtartó karikával</v>
          </cell>
        </row>
        <row r="394">
          <cell r="A394" t="str">
            <v>KÁRPIT - I. KATEGÓRIÁS SZÖVET</v>
          </cell>
          <cell r="C394" t="str">
            <v>• I. kategóriás szövet
• megvásárolható folyóméter</v>
          </cell>
        </row>
        <row r="395">
          <cell r="A395" t="str">
            <v>KÁRPIT - II. KATEGÓRIÁS SZÖVET</v>
          </cell>
          <cell r="C395" t="str">
            <v>• II. kategóriás szövet
• megvásárolható folyóméter</v>
          </cell>
        </row>
        <row r="396">
          <cell r="A396" t="str">
            <v>KÁRPIT - III. KATEGÓRIÁS SZÖVET</v>
          </cell>
          <cell r="C396" t="str">
            <v>• III. kategóriás szövet
• megvásárolható folyóméter</v>
          </cell>
        </row>
        <row r="397">
          <cell r="A397" t="str">
            <v>KÁRPIT - IV. KATEGÓRIÁS SZÖVET</v>
          </cell>
          <cell r="C397" t="str">
            <v>• IV. kategóriás szövet
• megvásárolható folyóméter</v>
          </cell>
        </row>
        <row r="398">
          <cell r="A398" t="str">
            <v>KÁRPIT - V. KATEGÓRIÁS SZÖVET</v>
          </cell>
          <cell r="C398" t="str">
            <v>• V. kategóriás szövet
• megvásárolható folyóméter</v>
          </cell>
        </row>
        <row r="399">
          <cell r="A399" t="str">
            <v>KÁRPIT - RENNA MŰBŐR</v>
          </cell>
          <cell r="C399" t="str">
            <v>• műbőr
• megvásárolható folyóméter</v>
          </cell>
        </row>
        <row r="400">
          <cell r="A400" t="str">
            <v>FOGAS - SZILUETT</v>
          </cell>
          <cell r="C400" t="str">
            <v>• fogas
• irodai kiegészítő</v>
          </cell>
        </row>
        <row r="401">
          <cell r="A401" t="str">
            <v>FOGAS - SELLŐ</v>
          </cell>
          <cell r="C401" t="str">
            <v>• fogas
• irodai kiegészítő</v>
          </cell>
        </row>
        <row r="402">
          <cell r="A402" t="str">
            <v>FOGAS - STÚDIÓ</v>
          </cell>
          <cell r="C402" t="str">
            <v>• fogas
• irodai kiegészítő</v>
          </cell>
        </row>
        <row r="403">
          <cell r="A403" t="str">
            <v>FOGAS - CLASSIC</v>
          </cell>
          <cell r="C403" t="str">
            <v>• fogas
• irodai kiegészítő</v>
          </cell>
        </row>
        <row r="404">
          <cell r="A404" t="str">
            <v>FOGAS - SOLO</v>
          </cell>
          <cell r="C404" t="str">
            <v>• fogas
• irodai kiegészítő</v>
          </cell>
        </row>
        <row r="405">
          <cell r="A405" t="str">
            <v>FOGAS - SUPLÉ</v>
          </cell>
          <cell r="C405" t="str">
            <v>• fogas
• irodai kiegészítő</v>
          </cell>
        </row>
        <row r="406">
          <cell r="A406" t="str">
            <v>FOGAS - E-CLASSIC</v>
          </cell>
          <cell r="C406" t="str">
            <v>• fogas
• irodai kiegészítő</v>
          </cell>
        </row>
      </sheetData>
      <sheetData sheetId="4">
        <row r="1">
          <cell r="A1" t="str">
            <v>NÉV</v>
          </cell>
          <cell r="B1" t="str">
            <v>KÉP</v>
          </cell>
          <cell r="D1" t="str">
            <v>NÉV</v>
          </cell>
          <cell r="E1" t="str">
            <v>KÉP</v>
          </cell>
        </row>
        <row r="2">
          <cell r="A2" t="str">
            <v>nincs</v>
          </cell>
          <cell r="D2" t="str">
            <v>nincs</v>
          </cell>
        </row>
        <row r="3">
          <cell r="A3" t="str">
            <v>(válasszon)</v>
          </cell>
          <cell r="D3" t="str">
            <v>(válasszon)</v>
          </cell>
        </row>
        <row r="4">
          <cell r="A4" t="str">
            <v>választható</v>
          </cell>
          <cell r="D4" t="str">
            <v>választható</v>
          </cell>
        </row>
        <row r="5">
          <cell r="A5" t="str">
            <v>I/C105</v>
          </cell>
          <cell r="D5" t="str">
            <v>DIÓ EV1534</v>
          </cell>
        </row>
        <row r="6">
          <cell r="A6" t="str">
            <v>I/C106</v>
          </cell>
          <cell r="D6" t="str">
            <v>NATÚR CTO N</v>
          </cell>
        </row>
        <row r="7">
          <cell r="A7" t="str">
            <v>I/C109</v>
          </cell>
          <cell r="D7" t="str">
            <v>ÉBEN CT07</v>
          </cell>
        </row>
        <row r="8">
          <cell r="A8" t="str">
            <v>I/C11</v>
          </cell>
          <cell r="D8" t="str">
            <v>FEKETE</v>
          </cell>
        </row>
        <row r="9">
          <cell r="A9" t="str">
            <v>I/C2</v>
          </cell>
          <cell r="D9" t="str">
            <v>WENGE</v>
          </cell>
        </row>
        <row r="10">
          <cell r="A10" t="str">
            <v>I/C29</v>
          </cell>
          <cell r="D10" t="str">
            <v>MAHAGÓNI EV1531</v>
          </cell>
        </row>
        <row r="11">
          <cell r="A11" t="str">
            <v>I/C30</v>
          </cell>
          <cell r="D11" t="str">
            <v>ALMA EV1532</v>
          </cell>
        </row>
        <row r="12">
          <cell r="A12" t="str">
            <v>I/C31</v>
          </cell>
          <cell r="D12" t="str">
            <v>ÓCSERESZNYE EV597</v>
          </cell>
        </row>
        <row r="13">
          <cell r="A13" t="str">
            <v>I/C41</v>
          </cell>
          <cell r="D13" t="str">
            <v>VILÁGOS DIÓ EV1537</v>
          </cell>
        </row>
        <row r="14">
          <cell r="A14" t="str">
            <v>I/C6</v>
          </cell>
        </row>
        <row r="15">
          <cell r="A15" t="str">
            <v>I/C73</v>
          </cell>
        </row>
        <row r="16">
          <cell r="A16" t="str">
            <v>I/LIZ 15</v>
          </cell>
        </row>
        <row r="17">
          <cell r="A17" t="str">
            <v>I/LIZ 17</v>
          </cell>
        </row>
        <row r="18">
          <cell r="A18" t="str">
            <v>I/LIZ 30</v>
          </cell>
        </row>
        <row r="19">
          <cell r="A19" t="str">
            <v>I/LIZ 33</v>
          </cell>
        </row>
        <row r="20">
          <cell r="A20" t="str">
            <v>I/LIZ 35</v>
          </cell>
        </row>
        <row r="21">
          <cell r="A21" t="str">
            <v>I/LIZ 36</v>
          </cell>
        </row>
        <row r="22">
          <cell r="A22" t="str">
            <v>I/T-BLUE</v>
          </cell>
        </row>
        <row r="23">
          <cell r="A23" t="str">
            <v>I/T-GREY</v>
          </cell>
        </row>
        <row r="24">
          <cell r="A24" t="str">
            <v>I/T-NÉRO</v>
          </cell>
        </row>
        <row r="25">
          <cell r="A25" t="str">
            <v>I/T-ORANGE</v>
          </cell>
        </row>
        <row r="26">
          <cell r="A26" t="str">
            <v>I/T-RED</v>
          </cell>
        </row>
        <row r="27">
          <cell r="A27" t="str">
            <v>II/BART 100</v>
          </cell>
        </row>
        <row r="28">
          <cell r="A28" t="str">
            <v>II/BART 23</v>
          </cell>
        </row>
        <row r="29">
          <cell r="A29" t="str">
            <v>II/BART 24</v>
          </cell>
        </row>
        <row r="30">
          <cell r="A30" t="str">
            <v>II/BART 37</v>
          </cell>
        </row>
        <row r="31">
          <cell r="A31" t="str">
            <v>II/BART 80</v>
          </cell>
        </row>
        <row r="32">
          <cell r="A32" t="str">
            <v>II/YEPP 16</v>
          </cell>
        </row>
        <row r="33">
          <cell r="A33" t="str">
            <v>II/YEPP 33</v>
          </cell>
        </row>
        <row r="34">
          <cell r="A34" t="str">
            <v>II/YEPP 37</v>
          </cell>
        </row>
        <row r="35">
          <cell r="A35" t="str">
            <v>II/YEPP 38</v>
          </cell>
        </row>
        <row r="36">
          <cell r="A36" t="str">
            <v>II/YEPP 44</v>
          </cell>
        </row>
        <row r="37">
          <cell r="A37" t="str">
            <v>II/YEPP 54</v>
          </cell>
        </row>
        <row r="38">
          <cell r="A38" t="str">
            <v>III/BORA BEIGE</v>
          </cell>
        </row>
        <row r="39">
          <cell r="A39" t="str">
            <v>III/BORA BLACK</v>
          </cell>
        </row>
        <row r="40">
          <cell r="A40" t="str">
            <v>III/BORA NAVY</v>
          </cell>
        </row>
        <row r="41">
          <cell r="A41" t="str">
            <v>III/JIM 02</v>
          </cell>
        </row>
        <row r="42">
          <cell r="A42" t="str">
            <v>III/JIM 26</v>
          </cell>
        </row>
        <row r="43">
          <cell r="A43" t="str">
            <v>III/JIM 37</v>
          </cell>
        </row>
        <row r="44">
          <cell r="A44" t="str">
            <v>III/JIM 38</v>
          </cell>
        </row>
        <row r="45">
          <cell r="A45" t="str">
            <v>III/JIM 39</v>
          </cell>
        </row>
        <row r="46">
          <cell r="A46" t="str">
            <v>III/JIM 57</v>
          </cell>
        </row>
        <row r="47">
          <cell r="A47" t="str">
            <v>III/JIM 63</v>
          </cell>
        </row>
        <row r="48">
          <cell r="A48" t="str">
            <v>III/JIM 64</v>
          </cell>
        </row>
        <row r="49">
          <cell r="A49" t="str">
            <v>III/JIM 89</v>
          </cell>
        </row>
        <row r="50">
          <cell r="A50" t="str">
            <v>III/TIFF 27</v>
          </cell>
        </row>
        <row r="51">
          <cell r="A51" t="str">
            <v>III/TIFF 33</v>
          </cell>
        </row>
        <row r="52">
          <cell r="A52" t="str">
            <v>III/TIFF 34</v>
          </cell>
        </row>
        <row r="53">
          <cell r="A53" t="str">
            <v>III/TIFF 36</v>
          </cell>
        </row>
        <row r="54">
          <cell r="A54" t="str">
            <v>III/TIFF 37</v>
          </cell>
        </row>
        <row r="55">
          <cell r="A55" t="str">
            <v>III/TIFF 51</v>
          </cell>
        </row>
        <row r="56">
          <cell r="A56" t="str">
            <v>III/TIFF 84</v>
          </cell>
        </row>
        <row r="57">
          <cell r="A57" t="str">
            <v>IV/GO! 03</v>
          </cell>
        </row>
        <row r="58">
          <cell r="A58" t="str">
            <v>IV/GO! 04</v>
          </cell>
        </row>
        <row r="59">
          <cell r="A59" t="str">
            <v>IV/GO! 06</v>
          </cell>
        </row>
        <row r="60">
          <cell r="A60" t="str">
            <v>IV/GO! 09</v>
          </cell>
        </row>
        <row r="61">
          <cell r="A61" t="str">
            <v>IV/GO! 23</v>
          </cell>
        </row>
        <row r="62">
          <cell r="A62" t="str">
            <v>IV/GO! 25</v>
          </cell>
        </row>
        <row r="63">
          <cell r="A63" t="str">
            <v>IV/SAVOY 07</v>
          </cell>
        </row>
        <row r="64">
          <cell r="A64" t="str">
            <v>IV/SAVOY 22</v>
          </cell>
        </row>
        <row r="65">
          <cell r="A65" t="str">
            <v>IV/SAVOY 222</v>
          </cell>
        </row>
        <row r="66">
          <cell r="A66" t="str">
            <v>IV/SAVOY 28</v>
          </cell>
        </row>
        <row r="67">
          <cell r="A67" t="str">
            <v>IV/SAVOY 38</v>
          </cell>
        </row>
        <row r="68">
          <cell r="A68" t="str">
            <v>IV/SAVOY 44</v>
          </cell>
        </row>
        <row r="69">
          <cell r="A69" t="str">
            <v>IV/SAVOY 64</v>
          </cell>
        </row>
        <row r="70">
          <cell r="A70" t="str">
            <v>IV/SAVOY 95</v>
          </cell>
        </row>
        <row r="71">
          <cell r="A71" t="str">
            <v>V/MERLA 140</v>
          </cell>
        </row>
        <row r="72">
          <cell r="A72" t="str">
            <v>V/MERLA 18</v>
          </cell>
        </row>
        <row r="73">
          <cell r="A73" t="str">
            <v>V/MERLA 19</v>
          </cell>
        </row>
        <row r="74">
          <cell r="A74" t="str">
            <v>V/MERLA 203</v>
          </cell>
        </row>
        <row r="75">
          <cell r="A75" t="str">
            <v>V/PIACENZA 18</v>
          </cell>
        </row>
        <row r="76">
          <cell r="A76" t="str">
            <v>V/PIACENZA 91</v>
          </cell>
        </row>
        <row r="77">
          <cell r="A77" t="str">
            <v>V/PIACENZA 92</v>
          </cell>
        </row>
        <row r="78">
          <cell r="A78" t="str">
            <v>V/SVEN 202</v>
          </cell>
        </row>
        <row r="79">
          <cell r="A79" t="str">
            <v>V/SVEN 420</v>
          </cell>
        </row>
        <row r="80">
          <cell r="A80" t="str">
            <v>V/SVEN 620</v>
          </cell>
        </row>
        <row r="81">
          <cell r="A81" t="str">
            <v>V/SVEN 651</v>
          </cell>
        </row>
        <row r="82">
          <cell r="A82" t="str">
            <v>V/WALZER 140</v>
          </cell>
        </row>
        <row r="83">
          <cell r="A83" t="str">
            <v>V/WALZER 18</v>
          </cell>
        </row>
        <row r="84">
          <cell r="A84" t="str">
            <v>V/WALZER 186</v>
          </cell>
        </row>
        <row r="85">
          <cell r="A85" t="str">
            <v>V/WALZER 203</v>
          </cell>
        </row>
        <row r="86">
          <cell r="A86" t="str">
            <v>RENNA 0099</v>
          </cell>
        </row>
        <row r="87">
          <cell r="A87" t="str">
            <v>RENNA 0100</v>
          </cell>
        </row>
        <row r="88">
          <cell r="A88" t="str">
            <v>RENNA 06</v>
          </cell>
        </row>
        <row r="89">
          <cell r="A89" t="str">
            <v>RENNA 105</v>
          </cell>
        </row>
        <row r="90">
          <cell r="A90" t="str">
            <v>RENNA 2043</v>
          </cell>
        </row>
        <row r="91">
          <cell r="A91" t="str">
            <v>RENNA 3044</v>
          </cell>
        </row>
        <row r="92">
          <cell r="A92" t="str">
            <v>RENNA 4045</v>
          </cell>
        </row>
        <row r="93">
          <cell r="A93" t="str">
            <v>RENNA 5029</v>
          </cell>
        </row>
        <row r="94">
          <cell r="A94" t="str">
            <v>RENNA 54</v>
          </cell>
        </row>
        <row r="95">
          <cell r="A95" t="str">
            <v>RENNA 603</v>
          </cell>
        </row>
        <row r="96">
          <cell r="A96" t="str">
            <v>RENNA 6088</v>
          </cell>
        </row>
        <row r="97">
          <cell r="A97" t="str">
            <v>RENNA 7011</v>
          </cell>
        </row>
        <row r="98">
          <cell r="A98" t="str">
            <v>RENNA 805</v>
          </cell>
        </row>
        <row r="99">
          <cell r="A99" t="str">
            <v>L1 FEKETE</v>
          </cell>
        </row>
        <row r="100">
          <cell r="A100" t="str">
            <v>L2 KÉK</v>
          </cell>
        </row>
        <row r="101">
          <cell r="A101" t="str">
            <v>L3 VAJ</v>
          </cell>
        </row>
        <row r="102">
          <cell r="A102" t="str">
            <v>L4 BARNA</v>
          </cell>
        </row>
        <row r="103">
          <cell r="A103" t="str">
            <v>L5 BORDÓ</v>
          </cell>
        </row>
        <row r="104">
          <cell r="A104" t="str">
            <v>L6 ZÖLD</v>
          </cell>
        </row>
        <row r="105">
          <cell r="A105" t="str">
            <v>fekete (LU)</v>
          </cell>
        </row>
        <row r="106">
          <cell r="A106" t="str">
            <v>bordó (LU)</v>
          </cell>
        </row>
        <row r="107">
          <cell r="A107" t="str">
            <v>v. szürke (LU)</v>
          </cell>
        </row>
        <row r="108">
          <cell r="A108" t="str">
            <v>kék (LU)</v>
          </cell>
        </row>
        <row r="109">
          <cell r="A109" t="str">
            <v>antracit (LU)</v>
          </cell>
        </row>
        <row r="110">
          <cell r="A110" t="str">
            <v>homok (LU)</v>
          </cell>
        </row>
        <row r="111">
          <cell r="A111" t="str">
            <v>bézs (S)</v>
          </cell>
        </row>
        <row r="112">
          <cell r="A112" t="str">
            <v>fehér (S)</v>
          </cell>
        </row>
        <row r="113">
          <cell r="A113" t="str">
            <v>fekete (S)</v>
          </cell>
        </row>
        <row r="114">
          <cell r="A114" t="str">
            <v>kék (S)</v>
          </cell>
        </row>
        <row r="115">
          <cell r="A115" t="str">
            <v>narancs (S)</v>
          </cell>
        </row>
        <row r="116">
          <cell r="A116" t="str">
            <v>piros (S)</v>
          </cell>
        </row>
        <row r="117">
          <cell r="A117" t="str">
            <v>zöld (S)</v>
          </cell>
        </row>
        <row r="118">
          <cell r="A118" t="str">
            <v>bordó (I)</v>
          </cell>
        </row>
        <row r="119">
          <cell r="A119" t="str">
            <v>fekete (I)</v>
          </cell>
        </row>
        <row r="120">
          <cell r="A120" t="str">
            <v>szürke (I)</v>
          </cell>
        </row>
        <row r="121">
          <cell r="A121" t="str">
            <v>kék (I)</v>
          </cell>
        </row>
        <row r="122">
          <cell r="A122" t="str">
            <v>fekete (M)</v>
          </cell>
        </row>
        <row r="123">
          <cell r="A123" t="str">
            <v>alma (M)</v>
          </cell>
        </row>
        <row r="124">
          <cell r="A124" t="str">
            <v>kék (M)</v>
          </cell>
        </row>
        <row r="125">
          <cell r="A125" t="str">
            <v>antracit (M)</v>
          </cell>
        </row>
        <row r="126">
          <cell r="A126" t="str">
            <v>fehér (M)</v>
          </cell>
        </row>
        <row r="127">
          <cell r="A127" t="str">
            <v>fehér (J)</v>
          </cell>
        </row>
        <row r="128">
          <cell r="A128" t="str">
            <v>sárga (J)</v>
          </cell>
        </row>
        <row r="129">
          <cell r="A129" t="str">
            <v>kék (J)</v>
          </cell>
        </row>
        <row r="130">
          <cell r="A130" t="str">
            <v>zöld (J)</v>
          </cell>
        </row>
        <row r="131">
          <cell r="A131" t="str">
            <v>narancs (J)</v>
          </cell>
        </row>
        <row r="132">
          <cell r="A132" t="str">
            <v>piros (J)</v>
          </cell>
        </row>
        <row r="133">
          <cell r="A133" t="str">
            <v>szürke (J)</v>
          </cell>
        </row>
        <row r="134">
          <cell r="A134" t="str">
            <v>bordó (J)</v>
          </cell>
        </row>
        <row r="135">
          <cell r="A135" t="str">
            <v>ibolya (J)</v>
          </cell>
        </row>
        <row r="136">
          <cell r="A136" t="str">
            <v>fekete (B)</v>
          </cell>
        </row>
        <row r="137">
          <cell r="A137" t="str">
            <v>fehér (B)</v>
          </cell>
        </row>
        <row r="138">
          <cell r="A138" t="str">
            <v>zöld (B)</v>
          </cell>
        </row>
        <row r="139">
          <cell r="A139" t="str">
            <v>kék (B)</v>
          </cell>
        </row>
        <row r="140">
          <cell r="A140" t="str">
            <v>homok (B)</v>
          </cell>
        </row>
        <row r="141">
          <cell r="A141" t="str">
            <v>sárga (B)</v>
          </cell>
        </row>
        <row r="142">
          <cell r="A142" t="str">
            <v>piros (B)</v>
          </cell>
        </row>
        <row r="143">
          <cell r="A143" t="str">
            <v>kék (LA)</v>
          </cell>
        </row>
        <row r="144">
          <cell r="A144" t="str">
            <v>szürke (LA)</v>
          </cell>
        </row>
        <row r="145">
          <cell r="A145" t="str">
            <v>zöld (LA)</v>
          </cell>
        </row>
        <row r="146">
          <cell r="A146" t="str">
            <v>fehér (LA)</v>
          </cell>
        </row>
        <row r="147">
          <cell r="A147" t="str">
            <v>homok (LA)</v>
          </cell>
        </row>
        <row r="148">
          <cell r="A148" t="str">
            <v>fekete (LA)</v>
          </cell>
        </row>
        <row r="149">
          <cell r="A149" t="str">
            <v>piros (LA)</v>
          </cell>
        </row>
        <row r="150">
          <cell r="A150" t="str">
            <v>barna SOFT66</v>
          </cell>
        </row>
        <row r="151">
          <cell r="A151" t="str">
            <v>fekete SOFT11</v>
          </cell>
        </row>
        <row r="152">
          <cell r="A152" t="str">
            <v>bézs SOFT18</v>
          </cell>
        </row>
        <row r="153">
          <cell r="A153" t="str">
            <v>fehér SOFT17</v>
          </cell>
        </row>
        <row r="154">
          <cell r="A154" t="str">
            <v>I/ZEN 02</v>
          </cell>
        </row>
        <row r="155">
          <cell r="A155" t="str">
            <v>I/ZEN 05</v>
          </cell>
        </row>
        <row r="156">
          <cell r="A156" t="str">
            <v>I/ZEN 07</v>
          </cell>
        </row>
        <row r="157">
          <cell r="A157" t="str">
            <v>I/ZEN 08</v>
          </cell>
        </row>
        <row r="158">
          <cell r="A158" t="str">
            <v>I/ZEN 09</v>
          </cell>
        </row>
        <row r="159">
          <cell r="A159" t="str">
            <v>I/ZEN 10</v>
          </cell>
        </row>
        <row r="160">
          <cell r="A160" t="str">
            <v>I/ZEN 15</v>
          </cell>
        </row>
        <row r="161">
          <cell r="A161" t="str">
            <v>I/ZEN 17</v>
          </cell>
        </row>
        <row r="162">
          <cell r="A162" t="str">
            <v>I/ZEN 18</v>
          </cell>
        </row>
        <row r="163">
          <cell r="A163" t="str">
            <v>I/CORA 01</v>
          </cell>
        </row>
        <row r="164">
          <cell r="A164" t="str">
            <v>I/CORA 15</v>
          </cell>
        </row>
        <row r="165">
          <cell r="A165" t="str">
            <v>I/CORA 16</v>
          </cell>
        </row>
        <row r="166">
          <cell r="A166" t="str">
            <v>I/CORA 28</v>
          </cell>
        </row>
        <row r="167">
          <cell r="A167" t="str">
            <v>I/LIZ 25</v>
          </cell>
        </row>
        <row r="168">
          <cell r="A168" t="str">
            <v>I/LIZ 06</v>
          </cell>
        </row>
        <row r="169">
          <cell r="A169" t="str">
            <v>I/LIZ 08</v>
          </cell>
        </row>
        <row r="170">
          <cell r="A170" t="str">
            <v>I/LIZ 19</v>
          </cell>
        </row>
        <row r="171">
          <cell r="A171" t="str">
            <v>I/LIZ 16</v>
          </cell>
        </row>
        <row r="172">
          <cell r="A172" t="str">
            <v>I/LIZ 31</v>
          </cell>
        </row>
        <row r="173">
          <cell r="A173" t="str">
            <v>II/DALI 1012</v>
          </cell>
        </row>
        <row r="174">
          <cell r="A174" t="str">
            <v>II/DALI 4007</v>
          </cell>
        </row>
        <row r="175">
          <cell r="A175" t="str">
            <v>II/DALI 6016</v>
          </cell>
        </row>
        <row r="176">
          <cell r="A176" t="str">
            <v>II/DALI 6017</v>
          </cell>
        </row>
        <row r="177">
          <cell r="A177" t="str">
            <v>II/DALI 7048</v>
          </cell>
        </row>
        <row r="178">
          <cell r="A178" t="str">
            <v>II/DALI 8010</v>
          </cell>
        </row>
        <row r="179">
          <cell r="A179" t="str">
            <v>II/DALI 8033</v>
          </cell>
        </row>
        <row r="180">
          <cell r="A180" t="str">
            <v>III/ICE 02</v>
          </cell>
        </row>
        <row r="181">
          <cell r="A181" t="str">
            <v>III/ICE 13</v>
          </cell>
        </row>
        <row r="182">
          <cell r="A182" t="str">
            <v>III/ICE 15</v>
          </cell>
        </row>
        <row r="183">
          <cell r="A183" t="str">
            <v>III/ICE 22</v>
          </cell>
        </row>
        <row r="184">
          <cell r="A184" t="str">
            <v>V/LEX 04</v>
          </cell>
        </row>
        <row r="185">
          <cell r="A185" t="str">
            <v>V/LEX 13</v>
          </cell>
        </row>
        <row r="186">
          <cell r="A186" t="str">
            <v>V/LEX 14</v>
          </cell>
        </row>
        <row r="187">
          <cell r="A187" t="str">
            <v>V/LEX 26</v>
          </cell>
        </row>
        <row r="188">
          <cell r="A188" t="str">
            <v>V/LEX 27</v>
          </cell>
        </row>
        <row r="189">
          <cell r="A189" t="str">
            <v>V/FUJI 10</v>
          </cell>
        </row>
        <row r="190">
          <cell r="A190" t="str">
            <v>V/FUJI 13</v>
          </cell>
        </row>
        <row r="191">
          <cell r="A191" t="str">
            <v>V/FUJI 22</v>
          </cell>
        </row>
        <row r="192">
          <cell r="A192" t="str">
            <v>V/FUJI 74</v>
          </cell>
        </row>
        <row r="193">
          <cell r="A193" t="str">
            <v>IV/SAVOY 34</v>
          </cell>
        </row>
        <row r="194">
          <cell r="A194" t="str">
            <v>IV/SAVOY 37</v>
          </cell>
        </row>
        <row r="195">
          <cell r="A195" t="str">
            <v>RENNA 26</v>
          </cell>
        </row>
        <row r="196">
          <cell r="A196" t="str">
            <v>RENNA 35</v>
          </cell>
        </row>
        <row r="197">
          <cell r="A197" t="str">
            <v>fekete (AK)</v>
          </cell>
        </row>
        <row r="198">
          <cell r="A198" t="str">
            <v>fehér (AK)</v>
          </cell>
        </row>
        <row r="199">
          <cell r="A199" t="str">
            <v>homok (AK)</v>
          </cell>
        </row>
        <row r="200">
          <cell r="A200" t="str">
            <v>szürke (AK)</v>
          </cell>
        </row>
        <row r="201">
          <cell r="A201" t="str">
            <v>bordó (AK)</v>
          </cell>
        </row>
        <row r="202">
          <cell r="A202" t="str">
            <v>00 (KA)</v>
          </cell>
        </row>
        <row r="203">
          <cell r="A203" t="str">
            <v>06 (KA)</v>
          </cell>
        </row>
        <row r="204">
          <cell r="A204" t="str">
            <v>10 (KA)</v>
          </cell>
        </row>
        <row r="205">
          <cell r="A205" t="str">
            <v>14 (KA)</v>
          </cell>
        </row>
        <row r="206">
          <cell r="A206" t="str">
            <v>23 (KA)</v>
          </cell>
        </row>
        <row r="207">
          <cell r="A207" t="str">
            <v>34 (KA)</v>
          </cell>
        </row>
        <row r="208">
          <cell r="A208" t="str">
            <v>36 (KA)</v>
          </cell>
        </row>
        <row r="209">
          <cell r="A209" t="str">
            <v>39 (KA)</v>
          </cell>
        </row>
        <row r="210">
          <cell r="A210" t="str">
            <v>51 (KA)</v>
          </cell>
        </row>
        <row r="211">
          <cell r="A211" t="str">
            <v>52 (KA)</v>
          </cell>
        </row>
        <row r="212">
          <cell r="A212" t="str">
            <v>54 (KA)</v>
          </cell>
        </row>
        <row r="213">
          <cell r="A213" t="str">
            <v>98 (KA)</v>
          </cell>
        </row>
        <row r="214">
          <cell r="A214" t="str">
            <v>SAN 103 (LO)</v>
          </cell>
        </row>
        <row r="215">
          <cell r="A215" t="str">
            <v>SAN 104 (LO)</v>
          </cell>
        </row>
        <row r="216">
          <cell r="A216" t="str">
            <v>SAN 101 (LO)</v>
          </cell>
        </row>
        <row r="217">
          <cell r="A217" t="str">
            <v>SAN 102 (LO)</v>
          </cell>
        </row>
        <row r="218">
          <cell r="A218" t="str">
            <v>SAN 114 (LO)</v>
          </cell>
        </row>
        <row r="219">
          <cell r="A219" t="str">
            <v>SAN 130 (LO)</v>
          </cell>
        </row>
        <row r="220">
          <cell r="A220" t="str">
            <v>SAN 117 (LO)</v>
          </cell>
        </row>
        <row r="221">
          <cell r="A221" t="str">
            <v>SAN 118 (LO)</v>
          </cell>
        </row>
        <row r="222">
          <cell r="A222" t="str">
            <v>fehér (TR)</v>
          </cell>
        </row>
        <row r="223">
          <cell r="A223" t="str">
            <v>kék (TR)</v>
          </cell>
        </row>
        <row r="224">
          <cell r="A224" t="str">
            <v>sárga (TR)</v>
          </cell>
        </row>
        <row r="225">
          <cell r="A225" t="str">
            <v>magenta (TR)</v>
          </cell>
        </row>
        <row r="226">
          <cell r="A226" t="str">
            <v>áttetsző  (TR)</v>
          </cell>
        </row>
        <row r="227">
          <cell r="A227" t="str">
            <v>füst áttetsző (TR)</v>
          </cell>
        </row>
        <row r="228">
          <cell r="A228" t="str">
            <v>narancs áttetsző (TR)</v>
          </cell>
        </row>
        <row r="229">
          <cell r="A229" t="str">
            <v>világos kék (V)</v>
          </cell>
        </row>
        <row r="230">
          <cell r="A230" t="str">
            <v>homok (V)</v>
          </cell>
        </row>
        <row r="231">
          <cell r="A231" t="str">
            <v>zöld (V)</v>
          </cell>
        </row>
        <row r="232">
          <cell r="A232" t="str">
            <v>fehér (V)</v>
          </cell>
        </row>
        <row r="233">
          <cell r="A233" t="str">
            <v>fekete (V)</v>
          </cell>
        </row>
        <row r="234">
          <cell r="A234" t="str">
            <v>sárga (V)</v>
          </cell>
        </row>
        <row r="235">
          <cell r="A235" t="str">
            <v>piros (V)</v>
          </cell>
        </row>
        <row r="236">
          <cell r="A236" t="str">
            <v>szürke (V)</v>
          </cell>
        </row>
        <row r="237">
          <cell r="A237" t="str">
            <v>00 (BA)</v>
          </cell>
        </row>
        <row r="238">
          <cell r="A238" t="str">
            <v>04 (BA)</v>
          </cell>
        </row>
        <row r="239">
          <cell r="A239" t="str">
            <v>14 (BA)</v>
          </cell>
        </row>
        <row r="240">
          <cell r="A240" t="str">
            <v>21 (BA)</v>
          </cell>
        </row>
        <row r="241">
          <cell r="A241" t="str">
            <v>22 (BA)</v>
          </cell>
        </row>
        <row r="242">
          <cell r="A242" t="str">
            <v>39 (BA)</v>
          </cell>
        </row>
        <row r="243">
          <cell r="A243" t="str">
            <v>51 (BA)</v>
          </cell>
        </row>
        <row r="244">
          <cell r="A244" t="str">
            <v>52 (BA)</v>
          </cell>
        </row>
        <row r="245">
          <cell r="A245" t="str">
            <v>54 (BA)</v>
          </cell>
        </row>
        <row r="246">
          <cell r="A246" t="str">
            <v>98 (BA)</v>
          </cell>
        </row>
        <row r="247">
          <cell r="A247" t="str">
            <v>-</v>
          </cell>
        </row>
        <row r="248">
          <cell r="A248" t="str">
            <v>EZÜST - RAL 9006</v>
          </cell>
        </row>
        <row r="249">
          <cell r="A249" t="str">
            <v>STR.EZÜST - RAL 9006</v>
          </cell>
        </row>
        <row r="250">
          <cell r="A250" t="str">
            <v>KRÓM EZÜST - RAL 9442</v>
          </cell>
        </row>
        <row r="251">
          <cell r="A251" t="str">
            <v>STR.SZÜRKE - RAL 9018</v>
          </cell>
        </row>
        <row r="252">
          <cell r="A252" t="str">
            <v>FÉNYES FEHÉR</v>
          </cell>
        </row>
        <row r="253">
          <cell r="A253" t="str">
            <v>STR.ANTRACIT - RAL 7043</v>
          </cell>
        </row>
        <row r="254">
          <cell r="A254" t="str">
            <v>FÉNYES FEKETE</v>
          </cell>
        </row>
        <row r="255">
          <cell r="A255" t="str">
            <v>STR.FEKETE - RAL 9005</v>
          </cell>
        </row>
        <row r="256">
          <cell r="A256" t="str">
            <v>BORDÓ - RAL 3004</v>
          </cell>
        </row>
        <row r="257">
          <cell r="A257" t="str">
            <v>KÉK - RAL 5010</v>
          </cell>
        </row>
      </sheetData>
      <sheetData sheetId="5">
        <row r="1">
          <cell r="A1" t="str">
            <v>GARANCIA</v>
          </cell>
          <cell r="B1" t="str">
            <v>KÉP</v>
          </cell>
          <cell r="D1" t="str">
            <v>TEHERBÍRÁS</v>
          </cell>
          <cell r="E1" t="str">
            <v>KÉP</v>
          </cell>
          <cell r="G1" t="str">
            <v>KÉP</v>
          </cell>
          <cell r="H1" t="str">
            <v>KARFA</v>
          </cell>
        </row>
        <row r="2">
          <cell r="A2" t="str">
            <v>-</v>
          </cell>
          <cell r="D2" t="str">
            <v>-</v>
          </cell>
          <cell r="H2" t="str">
            <v>(válasszon)</v>
          </cell>
        </row>
        <row r="3">
          <cell r="A3">
            <v>1</v>
          </cell>
          <cell r="D3">
            <v>60</v>
          </cell>
          <cell r="H3" t="str">
            <v>karfa nélkül</v>
          </cell>
        </row>
        <row r="4">
          <cell r="A4">
            <v>1.5</v>
          </cell>
          <cell r="D4">
            <v>110</v>
          </cell>
          <cell r="H4" t="str">
            <v>alap karfás váz</v>
          </cell>
        </row>
        <row r="5">
          <cell r="A5">
            <v>2</v>
          </cell>
          <cell r="D5">
            <v>120</v>
          </cell>
          <cell r="H5" t="str">
            <v>alap karfa</v>
          </cell>
        </row>
        <row r="6">
          <cell r="A6">
            <v>3</v>
          </cell>
          <cell r="D6">
            <v>130</v>
          </cell>
          <cell r="H6" t="str">
            <v>alap fa karfa</v>
          </cell>
        </row>
        <row r="7">
          <cell r="A7">
            <v>5</v>
          </cell>
          <cell r="D7">
            <v>140</v>
          </cell>
          <cell r="H7" t="str">
            <v>nincs</v>
          </cell>
        </row>
        <row r="8">
          <cell r="D8">
            <v>160</v>
          </cell>
          <cell r="H8" t="str">
            <v>alap fakarfás váz</v>
          </cell>
        </row>
        <row r="9">
          <cell r="D9">
            <v>150</v>
          </cell>
          <cell r="H9" t="str">
            <v>alap karfás fáz</v>
          </cell>
        </row>
        <row r="10">
          <cell r="H10" t="str">
            <v>karfás kialakítás</v>
          </cell>
        </row>
        <row r="11">
          <cell r="H11" t="str">
            <v>Metro karfa</v>
          </cell>
        </row>
        <row r="12">
          <cell r="H12" t="str">
            <v>Metro karfa (EE)</v>
          </cell>
        </row>
        <row r="13">
          <cell r="H13" t="str">
            <v>Iso karfa</v>
          </cell>
        </row>
        <row r="14">
          <cell r="H14" t="str">
            <v>Iso Smart karfa</v>
          </cell>
        </row>
        <row r="15">
          <cell r="H15" t="str">
            <v>Cinque karfa</v>
          </cell>
        </row>
        <row r="16">
          <cell r="H16" t="str">
            <v>kartámasz felárral</v>
          </cell>
        </row>
        <row r="17">
          <cell r="H17" t="str">
            <v>Linea Tech állítható karfa (AM)</v>
          </cell>
        </row>
        <row r="18">
          <cell r="H18" t="str">
            <v>alap karfa kárpitrátéttel</v>
          </cell>
        </row>
        <row r="19">
          <cell r="H19" t="str">
            <v>Metro karfa (ATE)</v>
          </cell>
        </row>
        <row r="20">
          <cell r="H20" t="str">
            <v>Metro karfa (ATER)</v>
          </cell>
        </row>
        <row r="21">
          <cell r="H21" t="str">
            <v>Metro karfa (TEU)</v>
          </cell>
        </row>
        <row r="22">
          <cell r="H22" t="str">
            <v>alap karfás váz kárpitrátéttel</v>
          </cell>
        </row>
        <row r="23">
          <cell r="H23" t="str">
            <v>Linea Tech állítható karfa (EE)</v>
          </cell>
        </row>
        <row r="24">
          <cell r="H24" t="str">
            <v>Master Ergo állítható karfa</v>
          </cell>
        </row>
        <row r="25">
          <cell r="H25" t="str">
            <v>Rock 4D karfa</v>
          </cell>
        </row>
        <row r="26">
          <cell r="H26" t="str">
            <v>Linea Tech állítható karfa</v>
          </cell>
        </row>
        <row r="27">
          <cell r="H27" t="str">
            <v>Star Alu karfa</v>
          </cell>
        </row>
        <row r="28">
          <cell r="H28" t="str">
            <v>Matrix NE/V állítható karfa</v>
          </cell>
        </row>
        <row r="29">
          <cell r="H29" t="str">
            <v>Star fekete állítható karfa</v>
          </cell>
        </row>
        <row r="30">
          <cell r="H30" t="str">
            <v>Matrix CR/V állítható karfa</v>
          </cell>
        </row>
        <row r="31">
          <cell r="H31" t="str">
            <v>Star műanyag fix karfa</v>
          </cell>
        </row>
        <row r="32">
          <cell r="H32" t="str">
            <v>Iso Smart karfa írólappal</v>
          </cell>
        </row>
      </sheetData>
      <sheetData sheetId="6">
        <row r="1">
          <cell r="D1" t="str">
            <v>RAKÁSOL-HATÓ</v>
          </cell>
        </row>
        <row r="2">
          <cell r="A2" t="str">
            <v>(válasszon)</v>
          </cell>
        </row>
        <row r="3">
          <cell r="A3" t="str">
            <v>BASIC 220</v>
          </cell>
        </row>
        <row r="4">
          <cell r="A4" t="str">
            <v>BLUES 4L</v>
          </cell>
        </row>
        <row r="5">
          <cell r="A5" t="str">
            <v>BLUES ST</v>
          </cell>
        </row>
        <row r="6">
          <cell r="A6" t="str">
            <v>BOSTON XL</v>
          </cell>
        </row>
        <row r="7">
          <cell r="A7" t="str">
            <v>BREEZE</v>
          </cell>
        </row>
        <row r="8">
          <cell r="A8" t="str">
            <v>CANDY TABLE</v>
          </cell>
        </row>
        <row r="9">
          <cell r="A9" t="str">
            <v>CETUS</v>
          </cell>
        </row>
        <row r="10">
          <cell r="A10" t="str">
            <v>CHILI</v>
          </cell>
        </row>
        <row r="11">
          <cell r="A11" t="str">
            <v>CINQUE ALTO</v>
          </cell>
        </row>
        <row r="12">
          <cell r="A12" t="str">
            <v>CINQUE ALTO ASYNCRO</v>
          </cell>
        </row>
        <row r="13">
          <cell r="A13" t="str">
            <v>CINQUE ALTO NÉRO</v>
          </cell>
        </row>
        <row r="14">
          <cell r="A14" t="str">
            <v>CINQUE ASYN GLX</v>
          </cell>
        </row>
        <row r="15">
          <cell r="A15" t="str">
            <v>CONTROL 24</v>
          </cell>
        </row>
        <row r="16">
          <cell r="A16" t="str">
            <v>CORVUS ECO</v>
          </cell>
        </row>
        <row r="17">
          <cell r="A17" t="str">
            <v>CORVUS FULL</v>
          </cell>
        </row>
        <row r="18">
          <cell r="A18" t="str">
            <v>CORVUS NF 280</v>
          </cell>
        </row>
        <row r="19">
          <cell r="A19" t="str">
            <v>CORVUS NF 3385</v>
          </cell>
        </row>
        <row r="20">
          <cell r="A20" t="str">
            <v>COUNTRY 4L</v>
          </cell>
        </row>
        <row r="21">
          <cell r="A21" t="str">
            <v>COUNTRY ALTO 4L</v>
          </cell>
        </row>
        <row r="22">
          <cell r="A22" t="str">
            <v>COUNTRY ALTO ST</v>
          </cell>
        </row>
        <row r="23">
          <cell r="A23" t="str">
            <v>COUNTRY ST</v>
          </cell>
        </row>
        <row r="24">
          <cell r="A24" t="str">
            <v>CURIOSO BOSS</v>
          </cell>
        </row>
        <row r="25">
          <cell r="A25" t="str">
            <v>CURIOSO VISITOR</v>
          </cell>
        </row>
        <row r="26">
          <cell r="A26" t="str">
            <v>CURIOSO WOOD BOSS</v>
          </cell>
        </row>
        <row r="27">
          <cell r="A27" t="str">
            <v>DUKE LIFT</v>
          </cell>
        </row>
        <row r="28">
          <cell r="A28" t="str">
            <v>DUKE LIFT RING</v>
          </cell>
        </row>
        <row r="29">
          <cell r="A29" t="str">
            <v>ELENA 2P</v>
          </cell>
        </row>
        <row r="30">
          <cell r="A30" t="str">
            <v>ELENA 3P</v>
          </cell>
        </row>
        <row r="31">
          <cell r="A31" t="str">
            <v>ELENA 4P</v>
          </cell>
        </row>
        <row r="32">
          <cell r="A32" t="str">
            <v>ELENA A CROM</v>
          </cell>
        </row>
        <row r="33">
          <cell r="A33" t="str">
            <v>ELENA C CROM</v>
          </cell>
        </row>
        <row r="34">
          <cell r="A34" t="str">
            <v>ELENA M CROM</v>
          </cell>
        </row>
        <row r="35">
          <cell r="A35" t="str">
            <v>ELENA M SOFT</v>
          </cell>
        </row>
        <row r="36">
          <cell r="A36" t="str">
            <v>ELISA</v>
          </cell>
        </row>
        <row r="37">
          <cell r="A37" t="str">
            <v>ELISA B</v>
          </cell>
        </row>
        <row r="38">
          <cell r="A38" t="str">
            <v>ELISA BR</v>
          </cell>
        </row>
        <row r="39">
          <cell r="A39" t="str">
            <v>ELISA R</v>
          </cell>
        </row>
        <row r="40">
          <cell r="A40" t="str">
            <v>ELLIE</v>
          </cell>
        </row>
        <row r="41">
          <cell r="A41" t="str">
            <v>ELLIE WOOD</v>
          </cell>
        </row>
        <row r="42">
          <cell r="A42" t="str">
            <v>ERGANATOMIC ALTO FULL</v>
          </cell>
        </row>
        <row r="43">
          <cell r="A43" t="str">
            <v>ERGANATOMIC ALTO FULL SYNCRO</v>
          </cell>
        </row>
        <row r="44">
          <cell r="A44" t="str">
            <v>ERGO EASY</v>
          </cell>
        </row>
        <row r="45">
          <cell r="A45" t="str">
            <v xml:space="preserve">EXECUTIVE BOSS </v>
          </cell>
        </row>
        <row r="46">
          <cell r="A46" t="str">
            <v>EXECUTIVE VISITOR</v>
          </cell>
        </row>
        <row r="47">
          <cell r="A47" t="str">
            <v>EXECUTIVE WOOD BOSS</v>
          </cell>
        </row>
        <row r="48">
          <cell r="A48" t="str">
            <v>EXECUTIVE WOOD VISITOR</v>
          </cell>
        </row>
        <row r="49">
          <cell r="A49" t="str">
            <v>FACTORY LIFT</v>
          </cell>
        </row>
        <row r="50">
          <cell r="A50" t="str">
            <v>FACTORY LIFT RING</v>
          </cell>
        </row>
        <row r="51">
          <cell r="A51" t="str">
            <v>FIGARO</v>
          </cell>
        </row>
        <row r="52">
          <cell r="A52" t="str">
            <v>FLY</v>
          </cell>
        </row>
        <row r="53">
          <cell r="A53" t="str">
            <v>GAMMA</v>
          </cell>
        </row>
        <row r="54">
          <cell r="A54" t="str">
            <v>GEMINI SYNCRO BOSS</v>
          </cell>
        </row>
        <row r="55">
          <cell r="A55" t="str">
            <v>GEMINI SYNCRO OPERITIVO</v>
          </cell>
        </row>
        <row r="56">
          <cell r="A56" t="str">
            <v>GLÓRIA ASYNCRO</v>
          </cell>
        </row>
        <row r="57">
          <cell r="A57" t="str">
            <v>HANNA</v>
          </cell>
        </row>
        <row r="58">
          <cell r="A58" t="str">
            <v>HANNA VISITOR</v>
          </cell>
        </row>
        <row r="59">
          <cell r="A59" t="str">
            <v>HERA 6001</v>
          </cell>
        </row>
        <row r="60">
          <cell r="A60" t="str">
            <v>IRIS ASYNCRO</v>
          </cell>
        </row>
        <row r="61">
          <cell r="A61" t="str">
            <v>IRIS FULL</v>
          </cell>
        </row>
        <row r="62">
          <cell r="A62" t="str">
            <v>IRIS SYNCRO</v>
          </cell>
        </row>
        <row r="63">
          <cell r="A63" t="str">
            <v>IRIS TOP SYNCRO</v>
          </cell>
        </row>
        <row r="64">
          <cell r="A64" t="str">
            <v>ISO 2P</v>
          </cell>
        </row>
        <row r="65">
          <cell r="A65" t="str">
            <v>ISO 3P</v>
          </cell>
        </row>
        <row r="66">
          <cell r="A66" t="str">
            <v>ISO 4P</v>
          </cell>
        </row>
        <row r="67">
          <cell r="A67" t="str">
            <v>ISO COLORPLAST 2P</v>
          </cell>
        </row>
        <row r="68">
          <cell r="A68" t="str">
            <v>ISO COLORPLAST 3P</v>
          </cell>
        </row>
        <row r="69">
          <cell r="A69" t="str">
            <v>ISO COLORPLAST 4P</v>
          </cell>
        </row>
        <row r="70">
          <cell r="A70" t="str">
            <v>ISO COLORPLAST CROM</v>
          </cell>
        </row>
        <row r="71">
          <cell r="A71" t="str">
            <v>ISO COLORPLAST CROM
(akciós)</v>
          </cell>
        </row>
        <row r="72">
          <cell r="A72" t="str">
            <v>ISO COLORPLAST NÉRO</v>
          </cell>
        </row>
        <row r="73">
          <cell r="A73" t="str">
            <v>ISO COLORPLAST NÉRO
(akciós)</v>
          </cell>
        </row>
        <row r="74">
          <cell r="A74" t="str">
            <v>ISO EASY / A NÉRO
(bézs)</v>
          </cell>
        </row>
        <row r="75">
          <cell r="A75" t="str">
            <v>ISO EASY / A NÉRO
(bordó)</v>
          </cell>
        </row>
        <row r="76">
          <cell r="A76" t="str">
            <v>ISO EASY / A NÉRO
(fekete)</v>
          </cell>
        </row>
        <row r="77">
          <cell r="A77" t="str">
            <v>ISO EASY / A NÉRO
(szürke-fekete)</v>
          </cell>
        </row>
        <row r="78">
          <cell r="A78" t="str">
            <v>ISO EASY CROM</v>
          </cell>
        </row>
        <row r="79">
          <cell r="A79" t="str">
            <v>ISO EASY CROM
(akciós)</v>
          </cell>
        </row>
        <row r="80">
          <cell r="A80" t="str">
            <v>ISO EASY NÉRO</v>
          </cell>
        </row>
        <row r="81">
          <cell r="A81" t="str">
            <v>ISO EASY NÉRO
(akciós)</v>
          </cell>
        </row>
        <row r="82">
          <cell r="A82" t="str">
            <v>ISO FULL CROM</v>
          </cell>
        </row>
        <row r="83">
          <cell r="A83" t="str">
            <v>ISO FULL MAXI CROM</v>
          </cell>
        </row>
        <row r="84">
          <cell r="A84" t="str">
            <v>ISO FULL MAXI NÉRO</v>
          </cell>
        </row>
        <row r="85">
          <cell r="A85" t="str">
            <v>ISO FULL NÉRO</v>
          </cell>
        </row>
        <row r="86">
          <cell r="A86" t="str">
            <v>ISO FULL NÉRO
(akciós)</v>
          </cell>
        </row>
        <row r="87">
          <cell r="A87" t="str">
            <v>ISO MAXI COLORPLAST CROM</v>
          </cell>
        </row>
        <row r="88">
          <cell r="A88" t="str">
            <v>ISO MAXI COLORPLAST NÉRO</v>
          </cell>
        </row>
        <row r="89">
          <cell r="A89" t="str">
            <v>ISO MAXI WOOD CROM</v>
          </cell>
        </row>
        <row r="90">
          <cell r="A90" t="str">
            <v>ISO MAXI WOOD NÉRO</v>
          </cell>
        </row>
        <row r="91">
          <cell r="A91" t="str">
            <v>ISO SMART</v>
          </cell>
        </row>
        <row r="92">
          <cell r="A92" t="str">
            <v>ISO WOOD 2P</v>
          </cell>
        </row>
        <row r="93">
          <cell r="A93" t="str">
            <v>ISO WOOD 3P</v>
          </cell>
        </row>
        <row r="94">
          <cell r="A94" t="str">
            <v>ISO WOOD 4P</v>
          </cell>
        </row>
        <row r="95">
          <cell r="A95" t="str">
            <v>ISO WOOD CROM</v>
          </cell>
        </row>
        <row r="96">
          <cell r="A96" t="str">
            <v>ISO WOOD CROM
(akciós)</v>
          </cell>
        </row>
        <row r="97">
          <cell r="A97" t="str">
            <v>ISO WOOD NÉRO</v>
          </cell>
        </row>
        <row r="98">
          <cell r="A98" t="str">
            <v>ISO WOOD NÉRO
(akciós)</v>
          </cell>
        </row>
        <row r="99">
          <cell r="A99" t="str">
            <v>JIM</v>
          </cell>
        </row>
        <row r="100">
          <cell r="A100" t="str">
            <v>JIM B</v>
          </cell>
        </row>
        <row r="101">
          <cell r="A101" t="str">
            <v>JO-JO FULL</v>
          </cell>
        </row>
        <row r="102">
          <cell r="A102" t="str">
            <v>JO-JO FULL BOSS</v>
          </cell>
        </row>
        <row r="103">
          <cell r="A103" t="str">
            <v>JO-JO NET</v>
          </cell>
        </row>
        <row r="104">
          <cell r="A104" t="str">
            <v>JO-JO NET BOSS</v>
          </cell>
        </row>
        <row r="105">
          <cell r="A105" t="str">
            <v>JOPLIN LÁB</v>
          </cell>
        </row>
        <row r="106">
          <cell r="A106" t="str">
            <v>JÚLIA VISITOR CROM</v>
          </cell>
        </row>
        <row r="107">
          <cell r="A107" t="str">
            <v>JÚLIA VISITOR WOOD CROM</v>
          </cell>
        </row>
        <row r="108">
          <cell r="A108" t="str">
            <v>KEVIN BEIGE</v>
          </cell>
        </row>
        <row r="109">
          <cell r="A109" t="str">
            <v>KEVIN BLACK</v>
          </cell>
        </row>
        <row r="110">
          <cell r="A110" t="str">
            <v>LAFILÓ</v>
          </cell>
        </row>
        <row r="111">
          <cell r="A111" t="str">
            <v>LAFILÓ B</v>
          </cell>
        </row>
        <row r="112">
          <cell r="A112" t="str">
            <v>LAFILÓ STOOL</v>
          </cell>
        </row>
        <row r="113">
          <cell r="A113" t="str">
            <v>LAFILÓ STOOL B</v>
          </cell>
        </row>
        <row r="114">
          <cell r="A114" t="str">
            <v>LEO</v>
          </cell>
        </row>
        <row r="115">
          <cell r="A115" t="str">
            <v>LEO EXTRA</v>
          </cell>
        </row>
        <row r="116">
          <cell r="A116" t="str">
            <v>LEO WOOD</v>
          </cell>
        </row>
        <row r="117">
          <cell r="A117" t="str">
            <v>LINEA TECH 2</v>
          </cell>
        </row>
        <row r="118">
          <cell r="A118" t="str">
            <v>LUCCA 2P</v>
          </cell>
        </row>
        <row r="119">
          <cell r="A119" t="str">
            <v>LUCCA 3P</v>
          </cell>
        </row>
        <row r="120">
          <cell r="A120" t="str">
            <v>LUCCA 4P</v>
          </cell>
        </row>
        <row r="121">
          <cell r="A121" t="str">
            <v>LUCCA 5P</v>
          </cell>
        </row>
        <row r="122">
          <cell r="A122" t="str">
            <v>LUCCA COLORPLAST CROM</v>
          </cell>
        </row>
        <row r="123">
          <cell r="A123" t="str">
            <v>LUCCA COLORPLAST NÉRO</v>
          </cell>
        </row>
        <row r="124">
          <cell r="A124" t="str">
            <v>LUCCA EVO COLORPLAST CROM</v>
          </cell>
        </row>
        <row r="125">
          <cell r="A125" t="str">
            <v>LUCCA EVO COLORPLAST NÉRO</v>
          </cell>
        </row>
        <row r="126">
          <cell r="A126" t="str">
            <v>LUCCA ROLL</v>
          </cell>
        </row>
        <row r="127">
          <cell r="A127" t="str">
            <v>LUCCA ST CROM</v>
          </cell>
        </row>
        <row r="128">
          <cell r="A128" t="str">
            <v>LUCCA ST NÉRO</v>
          </cell>
        </row>
        <row r="129">
          <cell r="A129" t="str">
            <v>MADRID ASYNCRO</v>
          </cell>
        </row>
        <row r="130">
          <cell r="A130" t="str">
            <v>MADRID EASY</v>
          </cell>
        </row>
        <row r="131">
          <cell r="A131" t="str">
            <v>MADRID FULL</v>
          </cell>
        </row>
        <row r="132">
          <cell r="A132" t="str">
            <v>MADRID SYNCRO</v>
          </cell>
        </row>
        <row r="133">
          <cell r="A133" t="str">
            <v>MAJORKA EVO 425</v>
          </cell>
        </row>
        <row r="134">
          <cell r="A134" t="str">
            <v>MAJORKA EVO 521</v>
          </cell>
        </row>
        <row r="135">
          <cell r="A135" t="str">
            <v>MAJORKA EVO 521 B</v>
          </cell>
        </row>
        <row r="136">
          <cell r="A136" t="str">
            <v>MANUELA</v>
          </cell>
        </row>
        <row r="137">
          <cell r="A137" t="str">
            <v>MARCELL ALU</v>
          </cell>
        </row>
        <row r="138">
          <cell r="A138" t="str">
            <v>MARCELL BLACK</v>
          </cell>
        </row>
        <row r="139">
          <cell r="A139" t="str">
            <v>MARCELL ECO</v>
          </cell>
        </row>
        <row r="140">
          <cell r="A140" t="str">
            <v>MARCELL VISITOR</v>
          </cell>
        </row>
        <row r="141">
          <cell r="A141" t="str">
            <v>MARCELL XTS</v>
          </cell>
        </row>
        <row r="142">
          <cell r="A142" t="str">
            <v>MAXIMA XXL</v>
          </cell>
        </row>
        <row r="143">
          <cell r="A143" t="str">
            <v>MEGA TECH 3</v>
          </cell>
        </row>
        <row r="144">
          <cell r="A144" t="str">
            <v>MEGA TECH 3
(akciós)</v>
          </cell>
        </row>
        <row r="145">
          <cell r="A145" t="str">
            <v>MIKE</v>
          </cell>
        </row>
        <row r="146">
          <cell r="A146" t="str">
            <v>MINISTER FULL SYNCRO</v>
          </cell>
        </row>
        <row r="147">
          <cell r="A147" t="str">
            <v>MINISTER NET SYNCRO</v>
          </cell>
        </row>
        <row r="148">
          <cell r="A148" t="str">
            <v>MINIT</v>
          </cell>
        </row>
        <row r="149">
          <cell r="A149" t="str">
            <v>MINIT 2</v>
          </cell>
        </row>
        <row r="150">
          <cell r="A150" t="str">
            <v>MINIT CUBO</v>
          </cell>
        </row>
        <row r="151">
          <cell r="A151" t="str">
            <v>MINIT CUBO 2</v>
          </cell>
        </row>
        <row r="152">
          <cell r="A152" t="str">
            <v xml:space="preserve">MINIT CUBO 2 CROM </v>
          </cell>
        </row>
        <row r="153">
          <cell r="A153" t="str">
            <v>MINIT CUBO CROM</v>
          </cell>
        </row>
        <row r="154">
          <cell r="A154" t="str">
            <v>MINIT ECO</v>
          </cell>
        </row>
        <row r="155">
          <cell r="A155" t="str">
            <v>MONO 2P</v>
          </cell>
        </row>
        <row r="156">
          <cell r="A156" t="str">
            <v>MONO 3P</v>
          </cell>
        </row>
        <row r="157">
          <cell r="A157" t="str">
            <v>MONO 4P</v>
          </cell>
        </row>
        <row r="158">
          <cell r="A158" t="str">
            <v>MONO 5P</v>
          </cell>
        </row>
        <row r="159">
          <cell r="A159" t="str">
            <v>MONO COLORPLAST CROM</v>
          </cell>
        </row>
        <row r="160">
          <cell r="A160" t="str">
            <v>MONO COLORPLAST NÉRO</v>
          </cell>
        </row>
        <row r="161">
          <cell r="A161" t="str">
            <v>MONTE</v>
          </cell>
        </row>
        <row r="162">
          <cell r="A162" t="str">
            <v>MONZA 100</v>
          </cell>
        </row>
        <row r="163">
          <cell r="A163" t="str">
            <v>MONZA 100B</v>
          </cell>
        </row>
        <row r="164">
          <cell r="A164" t="str">
            <v>MONZA 100S</v>
          </cell>
        </row>
        <row r="165">
          <cell r="A165" t="str">
            <v>MONZA 1180</v>
          </cell>
        </row>
        <row r="166">
          <cell r="A166" t="str">
            <v>MONZA 172P</v>
          </cell>
        </row>
        <row r="167">
          <cell r="A167" t="str">
            <v>MONZA 2180</v>
          </cell>
        </row>
        <row r="168">
          <cell r="A168" t="str">
            <v>NEW PREMIER</v>
          </cell>
        </row>
        <row r="169">
          <cell r="A169" t="str">
            <v>NOVA</v>
          </cell>
        </row>
        <row r="170">
          <cell r="A170" t="str">
            <v>NOVA EASY</v>
          </cell>
        </row>
        <row r="171">
          <cell r="A171" t="str">
            <v>NOVA SYNCRO</v>
          </cell>
        </row>
        <row r="172">
          <cell r="A172" t="str">
            <v>NOVA TOP SYNCRO</v>
          </cell>
        </row>
        <row r="173">
          <cell r="A173" t="str">
            <v>OLIVER</v>
          </cell>
        </row>
        <row r="174">
          <cell r="A174" t="str">
            <v>OLIVIA CROM</v>
          </cell>
        </row>
        <row r="175">
          <cell r="A175" t="str">
            <v>OLIVIA WOOD CROM</v>
          </cell>
        </row>
        <row r="176">
          <cell r="A176" t="str">
            <v>ORLANDO</v>
          </cell>
        </row>
        <row r="177">
          <cell r="A177" t="str">
            <v>PATIO 2018</v>
          </cell>
        </row>
        <row r="178">
          <cell r="A178" t="str">
            <v>PAULA</v>
          </cell>
        </row>
        <row r="179">
          <cell r="A179" t="str">
            <v>PAULA VISITOR</v>
          </cell>
        </row>
        <row r="180">
          <cell r="A180" t="str">
            <v>PISA</v>
          </cell>
        </row>
        <row r="181">
          <cell r="A181" t="str">
            <v>PLAY</v>
          </cell>
        </row>
        <row r="182">
          <cell r="A182" t="str">
            <v>PRAKTIKA LIFT</v>
          </cell>
        </row>
        <row r="183">
          <cell r="A183" t="str">
            <v>PRAKTIKA LIFT RING SYNCRON</v>
          </cell>
        </row>
        <row r="184">
          <cell r="A184" t="str">
            <v>PRAKTIKA LIFT SYNCRON</v>
          </cell>
        </row>
        <row r="185">
          <cell r="A185" t="str">
            <v>PRAKTIKA RING LIFT</v>
          </cell>
        </row>
        <row r="186">
          <cell r="A186" t="str">
            <v>PRESIDENT</v>
          </cell>
        </row>
        <row r="187">
          <cell r="A187" t="str">
            <v>Q9 FULL</v>
          </cell>
        </row>
        <row r="188">
          <cell r="A188" t="str">
            <v>Q9 FULL VISITOR</v>
          </cell>
        </row>
        <row r="189">
          <cell r="A189" t="str">
            <v>Q9 NET</v>
          </cell>
        </row>
        <row r="190">
          <cell r="A190" t="str">
            <v>Q9 NET VISITOR</v>
          </cell>
        </row>
        <row r="191">
          <cell r="A191" t="str">
            <v>QUEEN ALTO</v>
          </cell>
        </row>
        <row r="192">
          <cell r="A192" t="str">
            <v>QUEEN ALTO NÉRO</v>
          </cell>
        </row>
        <row r="193">
          <cell r="A193" t="str">
            <v>RENO</v>
          </cell>
        </row>
        <row r="194">
          <cell r="A194" t="str">
            <v>RENO VISITOR</v>
          </cell>
        </row>
        <row r="195">
          <cell r="A195" t="str">
            <v>SHELL</v>
          </cell>
        </row>
        <row r="196">
          <cell r="A196" t="str">
            <v>SHELL 2P</v>
          </cell>
        </row>
        <row r="197">
          <cell r="A197" t="str">
            <v>SHELL 3P</v>
          </cell>
        </row>
        <row r="198">
          <cell r="A198" t="str">
            <v>SHELL 4P</v>
          </cell>
        </row>
        <row r="199">
          <cell r="A199" t="str">
            <v>SHELL 5P</v>
          </cell>
        </row>
        <row r="200">
          <cell r="A200" t="str">
            <v>SIMPLE ASYNCRO</v>
          </cell>
        </row>
        <row r="201">
          <cell r="A201" t="str">
            <v>SIRIO</v>
          </cell>
        </row>
        <row r="202">
          <cell r="A202" t="str">
            <v>SMILE LIFT</v>
          </cell>
        </row>
        <row r="203">
          <cell r="A203" t="str">
            <v>SMILE LIFT RING</v>
          </cell>
        </row>
        <row r="204">
          <cell r="A204" t="str">
            <v>SPÁNIA NÉRO</v>
          </cell>
        </row>
        <row r="205">
          <cell r="A205" t="str">
            <v>SPEED</v>
          </cell>
        </row>
        <row r="206">
          <cell r="A206" t="str">
            <v>SPIKE</v>
          </cell>
        </row>
        <row r="207">
          <cell r="A207" t="str">
            <v>SPLIT</v>
          </cell>
        </row>
        <row r="208">
          <cell r="A208" t="str">
            <v>SPLIT VISITOR</v>
          </cell>
        </row>
        <row r="209">
          <cell r="A209" t="str">
            <v>STEVE B CROM</v>
          </cell>
        </row>
        <row r="210">
          <cell r="A210" t="str">
            <v>STEVE B NÉRO</v>
          </cell>
        </row>
        <row r="211">
          <cell r="A211" t="str">
            <v>STEVE CROM</v>
          </cell>
        </row>
        <row r="212">
          <cell r="A212" t="str">
            <v>STEVE NÉRO</v>
          </cell>
        </row>
        <row r="213">
          <cell r="A213" t="str">
            <v>STEVE ST</v>
          </cell>
        </row>
        <row r="214">
          <cell r="A214" t="str">
            <v>TECHNIQ LIFT</v>
          </cell>
        </row>
        <row r="215">
          <cell r="A215" t="str">
            <v>TECHNIQ LIFT RING</v>
          </cell>
        </row>
        <row r="216">
          <cell r="A216" t="str">
            <v>TÉRDEPLŐ FÉM</v>
          </cell>
        </row>
        <row r="217">
          <cell r="A217" t="str">
            <v>TÉRDEPLŐ GÁZLIFTES</v>
          </cell>
        </row>
        <row r="218">
          <cell r="A218" t="str">
            <v>TÉRDEPLŐ WOOD</v>
          </cell>
        </row>
        <row r="219">
          <cell r="A219" t="str">
            <v>TEXAS</v>
          </cell>
        </row>
        <row r="220">
          <cell r="A220" t="str">
            <v>TEXAS BOSS</v>
          </cell>
        </row>
        <row r="221">
          <cell r="A221" t="str">
            <v>TEXAS VISITOR</v>
          </cell>
        </row>
        <row r="222">
          <cell r="A222" t="str">
            <v>TEXAS VISITOR FULL</v>
          </cell>
        </row>
        <row r="223">
          <cell r="A223" t="str">
            <v>TORINO ASYNCRO</v>
          </cell>
        </row>
        <row r="224">
          <cell r="A224" t="str">
            <v xml:space="preserve">TORINO EASY </v>
          </cell>
        </row>
        <row r="225">
          <cell r="A225" t="str">
            <v>TORINO EASY 
(akciós)</v>
          </cell>
        </row>
        <row r="226">
          <cell r="A226" t="str">
            <v>TORINO EASY / A</v>
          </cell>
        </row>
        <row r="227">
          <cell r="A227" t="str">
            <v>TORINO ERGO</v>
          </cell>
        </row>
        <row r="228">
          <cell r="A228" t="str">
            <v>TORINO ERGO
(akciós)</v>
          </cell>
        </row>
        <row r="229">
          <cell r="A229" t="str">
            <v>TORINO FULL</v>
          </cell>
        </row>
        <row r="230">
          <cell r="A230" t="str">
            <v>TREND</v>
          </cell>
        </row>
        <row r="231">
          <cell r="A231" t="str">
            <v>TREND NÉRO</v>
          </cell>
        </row>
        <row r="232">
          <cell r="A232" t="str">
            <v>TROGIR</v>
          </cell>
        </row>
        <row r="233">
          <cell r="A233" t="str">
            <v>TULIP</v>
          </cell>
        </row>
        <row r="234">
          <cell r="A234" t="str">
            <v>TULIP ECO</v>
          </cell>
        </row>
        <row r="235">
          <cell r="A235" t="str">
            <v>TULIP RING</v>
          </cell>
        </row>
        <row r="236">
          <cell r="A236" t="str">
            <v>TULIP RING SYNCRON</v>
          </cell>
        </row>
        <row r="237">
          <cell r="A237" t="str">
            <v>TULIP SYNCRON</v>
          </cell>
        </row>
        <row r="238">
          <cell r="A238" t="str">
            <v>VANDA</v>
          </cell>
        </row>
        <row r="239">
          <cell r="A239" t="str">
            <v>VANDA EVO</v>
          </cell>
        </row>
        <row r="240">
          <cell r="A240" t="str">
            <v>VIKTÓRIA BOSS</v>
          </cell>
        </row>
        <row r="241">
          <cell r="A241" t="str">
            <v>VIKTÓRIA D CLASSE</v>
          </cell>
        </row>
        <row r="242">
          <cell r="A242" t="str">
            <v>VIKTÓRIA KÁRÓ BOSS</v>
          </cell>
        </row>
        <row r="243">
          <cell r="A243" t="str">
            <v>VIKTÓRIA KÁRÓ WOOD VISITOR</v>
          </cell>
        </row>
        <row r="244">
          <cell r="A244" t="str">
            <v>VIKTÓRIA WOOD VISITOR</v>
          </cell>
        </row>
        <row r="245">
          <cell r="A245" t="str">
            <v>VISIT FULL NÉRO</v>
          </cell>
        </row>
        <row r="246">
          <cell r="A246" t="str">
            <v>WORKER LIFT</v>
          </cell>
        </row>
        <row r="247">
          <cell r="A247" t="str">
            <v>WORKER LIFT RING</v>
          </cell>
        </row>
        <row r="248">
          <cell r="A248" t="str">
            <v>WORKER MEDICA</v>
          </cell>
        </row>
        <row r="249">
          <cell r="A249" t="str">
            <v>WORKER MEDICA RING</v>
          </cell>
        </row>
        <row r="250">
          <cell r="A250" t="str">
            <v>ZADAR</v>
          </cell>
        </row>
        <row r="251">
          <cell r="A251" t="str">
            <v>ZADAR VISITOR</v>
          </cell>
        </row>
        <row r="252">
          <cell r="A252" t="str">
            <v>ZEUS NF 3022F</v>
          </cell>
        </row>
        <row r="253">
          <cell r="A253" t="str">
            <v>ZEUS NF 6681</v>
          </cell>
        </row>
        <row r="254">
          <cell r="A254" t="str">
            <v>ZEUS NF 6681 EXTRA</v>
          </cell>
        </row>
        <row r="255">
          <cell r="A255" t="str">
            <v>AKTIVA 2P</v>
          </cell>
        </row>
        <row r="256">
          <cell r="A256" t="str">
            <v>AKTIVA 3P</v>
          </cell>
        </row>
        <row r="257">
          <cell r="A257" t="str">
            <v>AKTIVA 4L CROM</v>
          </cell>
        </row>
        <row r="258">
          <cell r="A258" t="str">
            <v>AKTIVA 4L NÉRO</v>
          </cell>
        </row>
        <row r="259">
          <cell r="A259" t="str">
            <v>AKTIVA 4L/B CROM</v>
          </cell>
        </row>
        <row r="260">
          <cell r="A260" t="str">
            <v>AKTIVA 4L/B Néro</v>
          </cell>
        </row>
        <row r="261">
          <cell r="A261" t="str">
            <v>AKTIVA 4P</v>
          </cell>
        </row>
        <row r="262">
          <cell r="A262" t="str">
            <v>AKTIVA 5P</v>
          </cell>
        </row>
        <row r="263">
          <cell r="A263" t="str">
            <v>AKTIVA ROLL</v>
          </cell>
        </row>
        <row r="264">
          <cell r="A264" t="str">
            <v>AKTIVA ROLL/B</v>
          </cell>
        </row>
        <row r="265">
          <cell r="A265" t="str">
            <v>AKTIVA ST CROM</v>
          </cell>
        </row>
        <row r="266">
          <cell r="A266" t="str">
            <v>AKTIVA ST NÉRO</v>
          </cell>
        </row>
        <row r="267">
          <cell r="A267" t="str">
            <v>AKTIVA ST/B CROM</v>
          </cell>
        </row>
        <row r="268">
          <cell r="A268" t="str">
            <v>AKTIVA ST/B NÉRO</v>
          </cell>
        </row>
        <row r="269">
          <cell r="A269" t="str">
            <v>DANAE D1</v>
          </cell>
        </row>
        <row r="270">
          <cell r="A270" t="str">
            <v>DANAE L3</v>
          </cell>
        </row>
        <row r="271">
          <cell r="A271" t="str">
            <v>DANAE L7</v>
          </cell>
        </row>
        <row r="272">
          <cell r="A272" t="str">
            <v>DANAE P10</v>
          </cell>
        </row>
        <row r="273">
          <cell r="A273" t="str">
            <v>DANAE P13</v>
          </cell>
        </row>
        <row r="274">
          <cell r="A274" t="str">
            <v>DANAE P2</v>
          </cell>
        </row>
        <row r="275">
          <cell r="A275" t="str">
            <v>DANAE P4</v>
          </cell>
        </row>
        <row r="276">
          <cell r="A276" t="str">
            <v>DANAE R1</v>
          </cell>
        </row>
        <row r="277">
          <cell r="A277" t="str">
            <v>DANAE R10</v>
          </cell>
        </row>
        <row r="278">
          <cell r="A278" t="str">
            <v>DANAE R3</v>
          </cell>
        </row>
        <row r="279">
          <cell r="A279" t="str">
            <v>DANAE R6</v>
          </cell>
        </row>
        <row r="280">
          <cell r="A280" t="str">
            <v>DANAE S5</v>
          </cell>
        </row>
        <row r="281">
          <cell r="A281" t="str">
            <v>KIRA D1</v>
          </cell>
        </row>
        <row r="282">
          <cell r="A282" t="str">
            <v>KIRA L7</v>
          </cell>
        </row>
        <row r="283">
          <cell r="A283" t="str">
            <v>KIRA P10</v>
          </cell>
        </row>
        <row r="284">
          <cell r="A284" t="str">
            <v>KIRA P13</v>
          </cell>
        </row>
        <row r="285">
          <cell r="A285" t="str">
            <v>KIRA P2</v>
          </cell>
        </row>
        <row r="286">
          <cell r="A286" t="str">
            <v>KIRA P4</v>
          </cell>
        </row>
        <row r="287">
          <cell r="A287" t="str">
            <v>KIRA R1</v>
          </cell>
        </row>
        <row r="288">
          <cell r="A288" t="str">
            <v>KIRA R3</v>
          </cell>
        </row>
        <row r="289">
          <cell r="A289" t="str">
            <v>KIRA R6</v>
          </cell>
        </row>
        <row r="290">
          <cell r="A290" t="str">
            <v>KIRA R9</v>
          </cell>
        </row>
        <row r="291">
          <cell r="A291" t="str">
            <v>KIRA S5</v>
          </cell>
        </row>
        <row r="292">
          <cell r="A292" t="str">
            <v>ELITE R13</v>
          </cell>
        </row>
        <row r="293">
          <cell r="A293" t="str">
            <v>PRESTIGE R14</v>
          </cell>
        </row>
        <row r="294">
          <cell r="A294" t="str">
            <v>ELITE L10</v>
          </cell>
        </row>
        <row r="295">
          <cell r="A295" t="str">
            <v>PRESTIGE L11</v>
          </cell>
        </row>
        <row r="296">
          <cell r="A296" t="str">
            <v>ELITE R7</v>
          </cell>
        </row>
        <row r="297">
          <cell r="A297" t="str">
            <v>ELITE D9</v>
          </cell>
        </row>
        <row r="298">
          <cell r="A298" t="str">
            <v>PRESTIGE D10</v>
          </cell>
        </row>
        <row r="299">
          <cell r="A299" t="str">
            <v>FELICIA D1</v>
          </cell>
        </row>
        <row r="300">
          <cell r="A300" t="str">
            <v>FELICIA L3</v>
          </cell>
        </row>
        <row r="301">
          <cell r="A301" t="str">
            <v>FELICIA P10</v>
          </cell>
        </row>
        <row r="302">
          <cell r="A302" t="str">
            <v>FELICIA P2</v>
          </cell>
        </row>
        <row r="303">
          <cell r="A303" t="str">
            <v>FELICIA R1</v>
          </cell>
        </row>
        <row r="304">
          <cell r="A304" t="str">
            <v>FELICIA R10</v>
          </cell>
        </row>
        <row r="305">
          <cell r="A305" t="str">
            <v>FELICIA R3</v>
          </cell>
        </row>
        <row r="306">
          <cell r="A306" t="str">
            <v>FELICIA R6</v>
          </cell>
        </row>
        <row r="307">
          <cell r="A307" t="str">
            <v>HUEVO R10</v>
          </cell>
        </row>
        <row r="308">
          <cell r="A308" t="str">
            <v>HUEVO R7</v>
          </cell>
        </row>
        <row r="309">
          <cell r="A309" t="str">
            <v>HUEVO R7 Pouf</v>
          </cell>
        </row>
        <row r="310">
          <cell r="A310" t="str">
            <v>TOLEDO</v>
          </cell>
        </row>
        <row r="311">
          <cell r="A311" t="str">
            <v>TOLEDO 2</v>
          </cell>
        </row>
        <row r="312">
          <cell r="A312" t="str">
            <v>TOLEDO 3</v>
          </cell>
        </row>
        <row r="313">
          <cell r="A313" t="str">
            <v>KANVAS BL</v>
          </cell>
        </row>
        <row r="314">
          <cell r="A314" t="str">
            <v>KANVAS L</v>
          </cell>
        </row>
        <row r="315">
          <cell r="A315" t="str">
            <v>KANVAS NA</v>
          </cell>
        </row>
        <row r="316">
          <cell r="A316" t="str">
            <v>KANVAS PG 2</v>
          </cell>
        </row>
        <row r="317">
          <cell r="A317" t="str">
            <v>KANVAS PG 3</v>
          </cell>
        </row>
        <row r="318">
          <cell r="A318" t="str">
            <v>KANVAS PG 4</v>
          </cell>
        </row>
        <row r="319">
          <cell r="A319" t="str">
            <v>KANVAS PG 5</v>
          </cell>
        </row>
        <row r="320">
          <cell r="A320" t="str">
            <v>KANVAS S</v>
          </cell>
        </row>
        <row r="321">
          <cell r="A321" t="str">
            <v>KANVAS S SZÁLLÍTÓKOCSI</v>
          </cell>
        </row>
        <row r="322">
          <cell r="A322" t="str">
            <v>KANVAS 5R</v>
          </cell>
        </row>
        <row r="323">
          <cell r="A323" t="str">
            <v>KANVAS ST Bár</v>
          </cell>
        </row>
        <row r="324">
          <cell r="A324" t="str">
            <v>KANVAS TB</v>
          </cell>
        </row>
        <row r="325">
          <cell r="A325" t="str">
            <v>KANVAS TC</v>
          </cell>
        </row>
        <row r="326">
          <cell r="A326" t="str">
            <v>LOOP</v>
          </cell>
        </row>
        <row r="327">
          <cell r="A327" t="str">
            <v>LOOP BAR STOOL</v>
          </cell>
        </row>
        <row r="328">
          <cell r="A328" t="str">
            <v>LOOP ROLL</v>
          </cell>
        </row>
        <row r="329">
          <cell r="A329" t="str">
            <v>LOOP ST</v>
          </cell>
        </row>
        <row r="330">
          <cell r="A330" t="str">
            <v>LOOP SWIWEL</v>
          </cell>
        </row>
        <row r="331">
          <cell r="A331" t="str">
            <v>LOOP WL</v>
          </cell>
        </row>
        <row r="332">
          <cell r="A332" t="str">
            <v>TRIBECA A</v>
          </cell>
        </row>
        <row r="333">
          <cell r="A333" t="str">
            <v>TRIBECA B</v>
          </cell>
        </row>
        <row r="334">
          <cell r="A334" t="str">
            <v>TRIBECA C</v>
          </cell>
        </row>
        <row r="335">
          <cell r="A335" t="str">
            <v>TRIBECA S</v>
          </cell>
        </row>
        <row r="336">
          <cell r="A336" t="str">
            <v>TRIBECA GS</v>
          </cell>
        </row>
        <row r="337">
          <cell r="A337" t="str">
            <v>VESPER</v>
          </cell>
        </row>
        <row r="338">
          <cell r="A338" t="str">
            <v>VESPER B</v>
          </cell>
        </row>
        <row r="339">
          <cell r="A339" t="str">
            <v>VESPER S</v>
          </cell>
        </row>
        <row r="340">
          <cell r="A340" t="str">
            <v>BAKHITA</v>
          </cell>
        </row>
        <row r="341">
          <cell r="A341" t="str">
            <v>BAKHITA B</v>
          </cell>
        </row>
        <row r="342">
          <cell r="A342" t="str">
            <v>ALKATRÉSZ - NORMÁL GÖRGŐ</v>
          </cell>
        </row>
        <row r="343">
          <cell r="A343" t="str">
            <v>ALKATRÉSZ - TAPPANCS</v>
          </cell>
        </row>
        <row r="344">
          <cell r="A344" t="str">
            <v>ALKATRÉSZ - PARKETTA GÖRGŐ</v>
          </cell>
        </row>
        <row r="345">
          <cell r="A345" t="str">
            <v>ALKATRÉSZ - NORMÁL LÁBCSILLAG</v>
          </cell>
        </row>
        <row r="346">
          <cell r="A346" t="str">
            <v>ALKATRÉSZ - POLÍROZOTT ALUMÍNIUM LÁBCSILLAG</v>
          </cell>
        </row>
        <row r="347">
          <cell r="A347" t="str">
            <v>ALKATRÉSZ - FOTEL LÁBCSILLAG</v>
          </cell>
        </row>
        <row r="348">
          <cell r="A348" t="str">
            <v>ALKATRÉSZ - EXE WOOD VASALAT</v>
          </cell>
        </row>
        <row r="349">
          <cell r="A349" t="str">
            <v>ALKATRÉSZ - EXE WOOD FABURKOLAT</v>
          </cell>
        </row>
        <row r="350">
          <cell r="A350" t="str">
            <v>ALKATRÉSZ - NORMÁL GÁZLIFT</v>
          </cell>
        </row>
        <row r="351">
          <cell r="A351" t="str">
            <v>ALKATRÉSZ - FOTEL GÁZLIFT</v>
          </cell>
        </row>
        <row r="352">
          <cell r="A352" t="str">
            <v>ALKATRÉSZ - NORMÁL GÁZLIFTTAKARÓ</v>
          </cell>
        </row>
        <row r="353">
          <cell r="A353" t="str">
            <v>ALKATRÉSZ - EXE WOOD GÁZLIFTTAKARÓ</v>
          </cell>
        </row>
        <row r="354">
          <cell r="A354" t="str">
            <v>ALKATRÉSZ - NORMÁL MOZGATÓ</v>
          </cell>
        </row>
        <row r="355">
          <cell r="A355" t="str">
            <v>ALKATRÉSZ - ECO FOTELMOZGATÓ</v>
          </cell>
        </row>
        <row r="356">
          <cell r="A356" t="str">
            <v>ALKATRÉSZ - LINEA TECH MOZGATÓ</v>
          </cell>
        </row>
        <row r="357">
          <cell r="A357" t="str">
            <v>ALKATRÉSZ - MEGA TECH MOZGATÓ</v>
          </cell>
        </row>
        <row r="358">
          <cell r="A358" t="str">
            <v>ALKATRÉSZ - EXTRA FOTELMOZGATÓ</v>
          </cell>
        </row>
        <row r="359">
          <cell r="A359" t="str">
            <v>ALKATRÉSZ - NORMÁL NYAKTAG</v>
          </cell>
        </row>
        <row r="360">
          <cell r="A360" t="str">
            <v>ALKATRÉSZ - NORMÁL T-VAS LEMEZKÉVEL</v>
          </cell>
        </row>
        <row r="361">
          <cell r="A361" t="str">
            <v>ALKATRÉSZ - ÜLŐ ALATTI TEKERŐ</v>
          </cell>
        </row>
        <row r="362">
          <cell r="A362" t="str">
            <v>ALKATRÉSZ - HÁT TEKERŐ</v>
          </cell>
        </row>
        <row r="363">
          <cell r="A363" t="str">
            <v>ALKATRÉSZ - LÁBTARTÓ KARIKA</v>
          </cell>
        </row>
        <row r="364">
          <cell r="A364" t="str">
            <v>ALKATRÉSZ - 13-AS TOLDÓ</v>
          </cell>
        </row>
        <row r="365">
          <cell r="A365" t="str">
            <v>ALKATRÉSZ - 26-OS TOLDÓ</v>
          </cell>
        </row>
        <row r="366">
          <cell r="A366" t="str">
            <v>ALKATRÉSZ - STANDART METRIKUS CSAVAROK</v>
          </cell>
        </row>
        <row r="367">
          <cell r="A367" t="str">
            <v>ALKATRÉSZ - MŰANYAG LÁBDUGÓK (ISO)</v>
          </cell>
        </row>
        <row r="368">
          <cell r="A368" t="str">
            <v>ALKATRÉSZ - MŰANYAG LÁBDUGÓK (VISIT)</v>
          </cell>
        </row>
        <row r="369">
          <cell r="A369" t="str">
            <v>ALKATRÉSZ - ISO NÉRO VÁZ</v>
          </cell>
        </row>
        <row r="370">
          <cell r="A370" t="str">
            <v>ALKATRÉSZ - ISO CROM VÁZ</v>
          </cell>
        </row>
        <row r="371">
          <cell r="A371" t="str">
            <v>ALKATRÉSZ - TORINO ÜLŐLAP KÜLSŐ</v>
          </cell>
        </row>
        <row r="372">
          <cell r="A372" t="str">
            <v>ALKATRÉSZ - ISO ÜLŐLAP KÜLSŐ</v>
          </cell>
        </row>
        <row r="373">
          <cell r="A373" t="str">
            <v>ALKATRÉSZ - TORINO HÁTTÁMLA KÜLSŐ</v>
          </cell>
        </row>
        <row r="374">
          <cell r="A374" t="str">
            <v>ALKATRÉSZ - ISO HÁTTÁMLA KÜLSŐ</v>
          </cell>
        </row>
        <row r="375">
          <cell r="A375" t="str">
            <v>ALKATRÉSZ - KÁRPITOZOTT ÜLŐLAP TORINO</v>
          </cell>
        </row>
        <row r="376">
          <cell r="A376" t="str">
            <v>ALKATRÉSZ - KÁRPITOZOTT ÜLŐLAP ISO</v>
          </cell>
        </row>
        <row r="377">
          <cell r="A377" t="str">
            <v>ALKATRÉSZ - KÁRPITOZOTT HÁTLAP TORINO</v>
          </cell>
        </row>
        <row r="378">
          <cell r="A378" t="str">
            <v>ALKATRÉSZ - KÁRPITOZOTT HÁTLAP ISO</v>
          </cell>
        </row>
        <row r="379">
          <cell r="A379" t="str">
            <v>ALKATRÉSZ - METRO KARFA</v>
          </cell>
        </row>
        <row r="380">
          <cell r="A380" t="str">
            <v>ALKATRÉSZ - CINQUE KARFA</v>
          </cell>
        </row>
        <row r="381">
          <cell r="A381" t="str">
            <v>ALKATRÉSZ - MASTER ERGO KARFA</v>
          </cell>
        </row>
        <row r="382">
          <cell r="A382" t="str">
            <v>ALKATRÉSZ - LINEA TECH KARFA</v>
          </cell>
        </row>
        <row r="383">
          <cell r="A383" t="str">
            <v>ALKATRÉSZ - STAR ALU KARFA</v>
          </cell>
        </row>
        <row r="384">
          <cell r="A384" t="str">
            <v>ALKATRÉSZ - STAR FEKETE ÁLLÍTHATÓ KARFA</v>
          </cell>
        </row>
        <row r="385">
          <cell r="A385" t="str">
            <v>ALKATRÉSZ - STAR MŰANYAG FIX KARFA</v>
          </cell>
        </row>
        <row r="386">
          <cell r="A386" t="str">
            <v>ARIA BOSS</v>
          </cell>
        </row>
        <row r="387">
          <cell r="A387" t="str">
            <v>ARIA MID</v>
          </cell>
        </row>
        <row r="388">
          <cell r="A388" t="str">
            <v>ARIA ROLL</v>
          </cell>
        </row>
        <row r="389">
          <cell r="A389" t="str">
            <v>ARIA VISITOR</v>
          </cell>
        </row>
        <row r="390">
          <cell r="A390" t="str">
            <v>TULIP ECO RING</v>
          </cell>
        </row>
        <row r="391">
          <cell r="A391" t="str">
            <v>SMILE ECO RING</v>
          </cell>
        </row>
        <row r="392">
          <cell r="A392" t="str">
            <v>LION RED</v>
          </cell>
        </row>
        <row r="393">
          <cell r="A393" t="str">
            <v>LION BLACK</v>
          </cell>
        </row>
        <row r="394">
          <cell r="A394" t="str">
            <v>KÁRPIT - I. KATEGÓRIÁS SZÖVET</v>
          </cell>
        </row>
        <row r="395">
          <cell r="A395" t="str">
            <v>KÁRPIT - II. KATEGÓRIÁS SZÖVET</v>
          </cell>
        </row>
        <row r="396">
          <cell r="A396" t="str">
            <v>KÁRPIT - III. KATEGÓRIÁS SZÖVET</v>
          </cell>
        </row>
        <row r="397">
          <cell r="A397" t="str">
            <v>KÁRPIT - IV. KATEGÓRIÁS SZÖVET</v>
          </cell>
        </row>
        <row r="398">
          <cell r="A398" t="str">
            <v>KÁRPIT - V. KATEGÓRIÁS SZÖVET</v>
          </cell>
        </row>
        <row r="399">
          <cell r="A399" t="str">
            <v>KÁRPIT - RENNA MŰBŐR</v>
          </cell>
        </row>
        <row r="400">
          <cell r="A400" t="str">
            <v>FOGAS - SZILUETT</v>
          </cell>
        </row>
        <row r="401">
          <cell r="A401" t="str">
            <v>FOGAS - SELLŐ</v>
          </cell>
        </row>
        <row r="402">
          <cell r="A402" t="str">
            <v>FOGAS - STÚDIÓ</v>
          </cell>
        </row>
        <row r="403">
          <cell r="A403" t="str">
            <v>FOGAS - CLASSIC</v>
          </cell>
        </row>
        <row r="404">
          <cell r="A404" t="str">
            <v>FOGAS - SOLO</v>
          </cell>
        </row>
        <row r="405">
          <cell r="A405" t="str">
            <v>FOGAS - SUPLÉ</v>
          </cell>
        </row>
        <row r="406">
          <cell r="A406" t="str">
            <v>FOGAS - E-CLASSIC</v>
          </cell>
        </row>
      </sheetData>
      <sheetData sheetId="7">
        <row r="1">
          <cell r="A1" t="str">
            <v>KULCS</v>
          </cell>
          <cell r="D1" t="str">
            <v>ÁR</v>
          </cell>
        </row>
        <row r="2">
          <cell r="A2" t="str">
            <v>nincsnincs</v>
          </cell>
          <cell r="D2">
            <v>0</v>
          </cell>
        </row>
        <row r="3">
          <cell r="A3" t="str">
            <v>(válasszon)(válasszon)</v>
          </cell>
          <cell r="D3">
            <v>0</v>
          </cell>
        </row>
        <row r="4">
          <cell r="A4" t="str">
            <v>BASIC 220I. kategóriás szövet</v>
          </cell>
          <cell r="D4">
            <v>13700</v>
          </cell>
        </row>
        <row r="5">
          <cell r="A5" t="str">
            <v>BASIC 220II. kategóriás szövet</v>
          </cell>
          <cell r="D5">
            <v>14400</v>
          </cell>
        </row>
        <row r="6">
          <cell r="A6" t="str">
            <v>BASIC 220III. kategóriás szövet</v>
          </cell>
          <cell r="D6">
            <v>14600</v>
          </cell>
        </row>
        <row r="7">
          <cell r="A7" t="str">
            <v>BASIC 220IV. kategóriás szövet</v>
          </cell>
          <cell r="D7">
            <v>15500</v>
          </cell>
        </row>
        <row r="8">
          <cell r="A8" t="str">
            <v>BASIC 220V. kategóriás szövet</v>
          </cell>
          <cell r="D8">
            <v>16700</v>
          </cell>
        </row>
        <row r="9">
          <cell r="A9" t="str">
            <v>BASIC 220Műbőr</v>
          </cell>
          <cell r="D9">
            <v>15500</v>
          </cell>
        </row>
        <row r="10">
          <cell r="A10" t="str">
            <v>BASIC 220Valódi bőr</v>
          </cell>
          <cell r="D10">
            <v>22000</v>
          </cell>
        </row>
        <row r="11">
          <cell r="A11" t="str">
            <v>BASIC 220Vevő szövet (0,6 fm)</v>
          </cell>
          <cell r="D11">
            <v>12800</v>
          </cell>
        </row>
        <row r="12">
          <cell r="A12" t="str">
            <v>BASIC 220választható</v>
          </cell>
          <cell r="D12">
            <v>0</v>
          </cell>
        </row>
        <row r="13">
          <cell r="A13" t="str">
            <v>BASIC 220DIÓ EV1534</v>
          </cell>
          <cell r="D13">
            <v>0</v>
          </cell>
        </row>
        <row r="14">
          <cell r="A14" t="str">
            <v>BASIC 220NATÚR CTO N</v>
          </cell>
          <cell r="D14">
            <v>0</v>
          </cell>
        </row>
        <row r="15">
          <cell r="A15" t="str">
            <v>BASIC 220ÉBEN CT07</v>
          </cell>
          <cell r="D15">
            <v>0</v>
          </cell>
        </row>
        <row r="16">
          <cell r="A16" t="str">
            <v>BASIC 220FEKETE</v>
          </cell>
          <cell r="D16">
            <v>0</v>
          </cell>
        </row>
        <row r="17">
          <cell r="A17" t="str">
            <v>BASIC 220WENGE</v>
          </cell>
          <cell r="D17">
            <v>0</v>
          </cell>
        </row>
        <row r="18">
          <cell r="A18" t="str">
            <v>BASIC 220MAHAGÓNI EV1531</v>
          </cell>
          <cell r="D18">
            <v>0</v>
          </cell>
        </row>
        <row r="19">
          <cell r="A19" t="str">
            <v>BASIC 220ALMA EV1532</v>
          </cell>
          <cell r="D19">
            <v>0</v>
          </cell>
        </row>
        <row r="20">
          <cell r="A20" t="str">
            <v>BASIC 220ÓCSERESZNYE EV597</v>
          </cell>
          <cell r="D20">
            <v>0</v>
          </cell>
        </row>
        <row r="21">
          <cell r="A21" t="str">
            <v>BASIC 220VILÁGOS DIÓ EV1537</v>
          </cell>
          <cell r="D21">
            <v>0</v>
          </cell>
        </row>
        <row r="22">
          <cell r="A22" t="str">
            <v>BASIC 220nincs</v>
          </cell>
          <cell r="D22">
            <v>0</v>
          </cell>
        </row>
        <row r="23">
          <cell r="A23" t="str">
            <v>BASIC 220(válasszon)</v>
          </cell>
          <cell r="D23">
            <v>0</v>
          </cell>
        </row>
        <row r="24">
          <cell r="A24" t="str">
            <v>BLUES 4LI. kategóriás szövet</v>
          </cell>
          <cell r="D24">
            <v>26800</v>
          </cell>
        </row>
        <row r="25">
          <cell r="A25" t="str">
            <v>BLUES 4LII. kategóriás szövet</v>
          </cell>
          <cell r="D25">
            <v>27300</v>
          </cell>
        </row>
        <row r="26">
          <cell r="A26" t="str">
            <v>BLUES 4LIII. kategóriás szövet</v>
          </cell>
          <cell r="D26">
            <v>28800</v>
          </cell>
        </row>
        <row r="27">
          <cell r="A27" t="str">
            <v>BLUES 4LIV. kategóriás szövet</v>
          </cell>
          <cell r="D27">
            <v>29900</v>
          </cell>
        </row>
        <row r="28">
          <cell r="A28" t="str">
            <v>BLUES 4LV. kategóriás szövet</v>
          </cell>
          <cell r="D28">
            <v>31900</v>
          </cell>
        </row>
        <row r="29">
          <cell r="A29" t="str">
            <v>BLUES 4LMűbőr</v>
          </cell>
          <cell r="D29">
            <v>29900</v>
          </cell>
        </row>
        <row r="30">
          <cell r="A30" t="str">
            <v>BLUES 4LValódi bőr</v>
          </cell>
          <cell r="D30">
            <v>34000</v>
          </cell>
        </row>
        <row r="31">
          <cell r="A31" t="str">
            <v>BLUES 4LVevő szövet</v>
          </cell>
          <cell r="D31">
            <v>26000</v>
          </cell>
        </row>
        <row r="32">
          <cell r="A32" t="str">
            <v>BLUES 4L(válasszon)</v>
          </cell>
          <cell r="D32">
            <v>0</v>
          </cell>
        </row>
        <row r="33">
          <cell r="A33" t="str">
            <v>BLUES 4Lnincs</v>
          </cell>
          <cell r="D33">
            <v>0</v>
          </cell>
        </row>
        <row r="34">
          <cell r="A34" t="str">
            <v>BLUES STI. kategóriás szövet</v>
          </cell>
          <cell r="D34">
            <v>26800</v>
          </cell>
        </row>
        <row r="35">
          <cell r="A35" t="str">
            <v>BLUES STII. kategóriás szövet</v>
          </cell>
          <cell r="D35">
            <v>27300</v>
          </cell>
        </row>
        <row r="36">
          <cell r="A36" t="str">
            <v>BLUES STIII. kategóriás szövet</v>
          </cell>
          <cell r="D36">
            <v>28800</v>
          </cell>
        </row>
        <row r="37">
          <cell r="A37" t="str">
            <v>BLUES STIV. kategóriás szövet</v>
          </cell>
          <cell r="D37">
            <v>29900</v>
          </cell>
        </row>
        <row r="38">
          <cell r="A38" t="str">
            <v>BLUES STV. kategóriás szövet</v>
          </cell>
          <cell r="D38">
            <v>31900</v>
          </cell>
        </row>
        <row r="39">
          <cell r="A39" t="str">
            <v>BLUES STMűbőr</v>
          </cell>
          <cell r="D39">
            <v>29900</v>
          </cell>
        </row>
        <row r="40">
          <cell r="A40" t="str">
            <v>BLUES STValódi bőr</v>
          </cell>
          <cell r="D40">
            <v>34000</v>
          </cell>
        </row>
        <row r="41">
          <cell r="A41" t="str">
            <v>BLUES STVevő szövet</v>
          </cell>
          <cell r="D41">
            <v>26000</v>
          </cell>
        </row>
        <row r="42">
          <cell r="A42" t="str">
            <v>BLUES ST(válasszon)</v>
          </cell>
          <cell r="D42">
            <v>0</v>
          </cell>
        </row>
        <row r="43">
          <cell r="A43" t="str">
            <v>BLUES STnincs</v>
          </cell>
          <cell r="D43">
            <v>0</v>
          </cell>
        </row>
        <row r="44">
          <cell r="A44" t="str">
            <v>BOSTON XLfekete</v>
          </cell>
          <cell r="D44">
            <v>22900</v>
          </cell>
        </row>
        <row r="45">
          <cell r="A45" t="str">
            <v>BOSTON XL(válasszon)</v>
          </cell>
          <cell r="D45">
            <v>0</v>
          </cell>
        </row>
        <row r="46">
          <cell r="A46" t="str">
            <v>BOSTON XLnincs</v>
          </cell>
          <cell r="D46">
            <v>0</v>
          </cell>
        </row>
        <row r="47">
          <cell r="A47" t="str">
            <v>BREEZEBreeze műanyag színek</v>
          </cell>
          <cell r="D47">
            <v>14700</v>
          </cell>
        </row>
        <row r="48">
          <cell r="A48" t="str">
            <v>BREEZE(válasszon)</v>
          </cell>
          <cell r="D48">
            <v>0</v>
          </cell>
        </row>
        <row r="49">
          <cell r="A49" t="str">
            <v>BREEZEnincs</v>
          </cell>
          <cell r="D49">
            <v>0</v>
          </cell>
        </row>
        <row r="50">
          <cell r="A50" t="str">
            <v>CANDY TABLEfehér</v>
          </cell>
          <cell r="D50">
            <v>21400</v>
          </cell>
        </row>
        <row r="51">
          <cell r="A51" t="str">
            <v>CANDY TABLE(válasszon)</v>
          </cell>
          <cell r="D51">
            <v>0</v>
          </cell>
        </row>
        <row r="52">
          <cell r="A52" t="str">
            <v>CANDY TABLEnincs</v>
          </cell>
          <cell r="D52">
            <v>0</v>
          </cell>
        </row>
        <row r="53">
          <cell r="A53" t="str">
            <v>CETUSfekete</v>
          </cell>
          <cell r="D53">
            <v>23600</v>
          </cell>
        </row>
        <row r="54">
          <cell r="A54" t="str">
            <v>CETUS(válasszon)</v>
          </cell>
          <cell r="D54">
            <v>0</v>
          </cell>
        </row>
        <row r="55">
          <cell r="A55" t="str">
            <v>CETUSnincs</v>
          </cell>
          <cell r="D55">
            <v>0</v>
          </cell>
        </row>
        <row r="56">
          <cell r="A56" t="str">
            <v>CHILIBlue auto</v>
          </cell>
          <cell r="D56">
            <v>4200</v>
          </cell>
        </row>
        <row r="57">
          <cell r="A57" t="str">
            <v>CHILI(válasszon)</v>
          </cell>
          <cell r="D57">
            <v>0</v>
          </cell>
        </row>
        <row r="58">
          <cell r="A58" t="str">
            <v>CHILInincs</v>
          </cell>
          <cell r="D58">
            <v>0</v>
          </cell>
        </row>
        <row r="59">
          <cell r="A59" t="str">
            <v>CINQUE ALTOI. kategóriás szövet</v>
          </cell>
          <cell r="D59">
            <v>39000</v>
          </cell>
        </row>
        <row r="60">
          <cell r="A60" t="str">
            <v>CINQUE ALTOII. kategóriás szövet</v>
          </cell>
          <cell r="D60">
            <v>39900</v>
          </cell>
        </row>
        <row r="61">
          <cell r="A61" t="str">
            <v>CINQUE ALTOIII. kategóriás szövet</v>
          </cell>
          <cell r="D61">
            <v>40300</v>
          </cell>
        </row>
        <row r="62">
          <cell r="A62" t="str">
            <v>CINQUE ALTOIV. kategóriás szövet</v>
          </cell>
          <cell r="D62">
            <v>41900</v>
          </cell>
        </row>
        <row r="63">
          <cell r="A63" t="str">
            <v>CINQUE ALTOV. kategóriás szövet</v>
          </cell>
          <cell r="D63">
            <v>43900</v>
          </cell>
        </row>
        <row r="64">
          <cell r="A64" t="str">
            <v>CINQUE ALTOMűbőr</v>
          </cell>
          <cell r="D64">
            <v>41900</v>
          </cell>
        </row>
        <row r="65">
          <cell r="A65" t="str">
            <v>CINQUE ALTOValódi bőr</v>
          </cell>
          <cell r="D65">
            <v>46100</v>
          </cell>
        </row>
        <row r="66">
          <cell r="A66" t="str">
            <v>CINQUE ALTOVevő szövet (1,20 fm)</v>
          </cell>
          <cell r="D66">
            <v>36300</v>
          </cell>
        </row>
        <row r="67">
          <cell r="A67" t="str">
            <v>CINQUE ALTO(válasszon)</v>
          </cell>
          <cell r="D67">
            <v>0</v>
          </cell>
        </row>
        <row r="68">
          <cell r="A68" t="str">
            <v>CINQUE ALTOnincs</v>
          </cell>
          <cell r="D68">
            <v>0</v>
          </cell>
        </row>
        <row r="69">
          <cell r="A69" t="str">
            <v>CINQUE ALTO ASYNCROI. kategóriás szövet</v>
          </cell>
          <cell r="D69">
            <v>29100</v>
          </cell>
        </row>
        <row r="70">
          <cell r="A70" t="str">
            <v>CINQUE ALTO ASYNCROII. kategóriás szövet</v>
          </cell>
          <cell r="D70">
            <v>29900</v>
          </cell>
        </row>
        <row r="71">
          <cell r="A71" t="str">
            <v>CINQUE ALTO ASYNCROIII. kategóriás szövet</v>
          </cell>
          <cell r="D71">
            <v>30400</v>
          </cell>
        </row>
        <row r="72">
          <cell r="A72" t="str">
            <v>CINQUE ALTO ASYNCROIV. kategóriás szövet</v>
          </cell>
          <cell r="D72">
            <v>32000</v>
          </cell>
        </row>
        <row r="73">
          <cell r="A73" t="str">
            <v>CINQUE ALTO ASYNCROV. kategóriás szövet</v>
          </cell>
          <cell r="D73">
            <v>34000</v>
          </cell>
        </row>
        <row r="74">
          <cell r="A74" t="str">
            <v>CINQUE ALTO ASYNCROMűbőr</v>
          </cell>
          <cell r="D74">
            <v>32000</v>
          </cell>
        </row>
        <row r="75">
          <cell r="A75" t="str">
            <v>CINQUE ALTO ASYNCROValódi bőr</v>
          </cell>
          <cell r="D75">
            <v>36200</v>
          </cell>
        </row>
        <row r="76">
          <cell r="A76" t="str">
            <v>CINQUE ALTO ASYNCROVevő szövet (1,20 fm)</v>
          </cell>
          <cell r="D76">
            <v>26300</v>
          </cell>
        </row>
        <row r="77">
          <cell r="A77" t="str">
            <v>CINQUE ALTO ASYNCRO(válasszon)</v>
          </cell>
          <cell r="D77">
            <v>0</v>
          </cell>
        </row>
        <row r="78">
          <cell r="A78" t="str">
            <v>CINQUE ALTO ASYNCROnincs</v>
          </cell>
          <cell r="D78">
            <v>0</v>
          </cell>
        </row>
        <row r="79">
          <cell r="A79" t="str">
            <v>CINQUE ALTO NÉROI. kategóriás szövet</v>
          </cell>
          <cell r="D79">
            <v>35200</v>
          </cell>
        </row>
        <row r="80">
          <cell r="A80" t="str">
            <v>CINQUE ALTO NÉROII. kategóriás szövet</v>
          </cell>
          <cell r="D80">
            <v>36100</v>
          </cell>
        </row>
        <row r="81">
          <cell r="A81" t="str">
            <v>CINQUE ALTO NÉROIII. kategóriás szövet</v>
          </cell>
          <cell r="D81">
            <v>36600</v>
          </cell>
        </row>
        <row r="82">
          <cell r="A82" t="str">
            <v>CINQUE ALTO NÉROIV. kategóriás szövet</v>
          </cell>
          <cell r="D82">
            <v>38200</v>
          </cell>
        </row>
        <row r="83">
          <cell r="A83" t="str">
            <v>CINQUE ALTO NÉROV. kategóriás szövet</v>
          </cell>
          <cell r="D83">
            <v>40100</v>
          </cell>
        </row>
        <row r="84">
          <cell r="A84" t="str">
            <v>CINQUE ALTO NÉROMűbőr</v>
          </cell>
          <cell r="D84">
            <v>38200</v>
          </cell>
        </row>
        <row r="85">
          <cell r="A85" t="str">
            <v>CINQUE ALTO NÉROValódi bőr</v>
          </cell>
          <cell r="D85">
            <v>42400</v>
          </cell>
        </row>
        <row r="86">
          <cell r="A86" t="str">
            <v>CINQUE ALTO NÉROVevő szövet (1,20 fm)</v>
          </cell>
          <cell r="D86">
            <v>32500</v>
          </cell>
        </row>
        <row r="87">
          <cell r="A87" t="str">
            <v>CINQUE ALTO NÉRO(válasszon)</v>
          </cell>
          <cell r="D87">
            <v>0</v>
          </cell>
        </row>
        <row r="88">
          <cell r="A88" t="str">
            <v>CINQUE ALTO NÉROnincs</v>
          </cell>
          <cell r="D88">
            <v>0</v>
          </cell>
        </row>
        <row r="89">
          <cell r="A89" t="str">
            <v>CINQUE ASYN GLXszürke</v>
          </cell>
          <cell r="D89">
            <v>25500</v>
          </cell>
        </row>
        <row r="90">
          <cell r="A90" t="str">
            <v>CINQUE ASYN GLXfekete</v>
          </cell>
          <cell r="D90">
            <v>25500</v>
          </cell>
        </row>
        <row r="91">
          <cell r="A91" t="str">
            <v>CINQUE ASYN GLX(válasszon)</v>
          </cell>
          <cell r="D91">
            <v>0</v>
          </cell>
        </row>
        <row r="92">
          <cell r="A92" t="str">
            <v>CINQUE ASYN GLXnincs</v>
          </cell>
          <cell r="D92">
            <v>0</v>
          </cell>
        </row>
        <row r="93">
          <cell r="A93" t="str">
            <v>CONTROL 24szürke-fekete</v>
          </cell>
          <cell r="D93">
            <v>112400</v>
          </cell>
        </row>
        <row r="94">
          <cell r="A94" t="str">
            <v>CONTROL 24kék-fekete</v>
          </cell>
          <cell r="D94">
            <v>112400</v>
          </cell>
        </row>
        <row r="95">
          <cell r="A95" t="str">
            <v>CONTROL 24(válasszon)</v>
          </cell>
          <cell r="D95">
            <v>0</v>
          </cell>
        </row>
        <row r="96">
          <cell r="A96" t="str">
            <v>CONTROL 24nincs</v>
          </cell>
          <cell r="D96">
            <v>0</v>
          </cell>
        </row>
        <row r="97">
          <cell r="A97" t="str">
            <v>CORVUS ECOfekete</v>
          </cell>
          <cell r="D97">
            <v>10900</v>
          </cell>
        </row>
        <row r="98">
          <cell r="A98" t="str">
            <v>CORVUS ECO(válasszon)</v>
          </cell>
          <cell r="D98">
            <v>0</v>
          </cell>
        </row>
        <row r="99">
          <cell r="A99" t="str">
            <v>CORVUS ECOnincs</v>
          </cell>
          <cell r="D99">
            <v>0</v>
          </cell>
        </row>
        <row r="100">
          <cell r="A100" t="str">
            <v>CORVUS FULLfekete</v>
          </cell>
          <cell r="D100">
            <v>20800</v>
          </cell>
        </row>
        <row r="101">
          <cell r="A101" t="str">
            <v>CORVUS FULL(válasszon)</v>
          </cell>
          <cell r="D101">
            <v>0</v>
          </cell>
        </row>
        <row r="102">
          <cell r="A102" t="str">
            <v>CORVUS FULLnincs</v>
          </cell>
          <cell r="D102">
            <v>0</v>
          </cell>
        </row>
        <row r="103">
          <cell r="A103" t="str">
            <v>CORVUS NF 280fekete</v>
          </cell>
          <cell r="D103">
            <v>14500</v>
          </cell>
        </row>
        <row r="104">
          <cell r="A104" t="str">
            <v>CORVUS NF 280(válasszon)</v>
          </cell>
          <cell r="D104">
            <v>0</v>
          </cell>
        </row>
        <row r="105">
          <cell r="A105" t="str">
            <v>CORVUS NF 280nincs</v>
          </cell>
          <cell r="D105">
            <v>0</v>
          </cell>
        </row>
        <row r="106">
          <cell r="A106" t="str">
            <v>CORVUS NF 3385fekete</v>
          </cell>
          <cell r="D106">
            <v>14200</v>
          </cell>
        </row>
        <row r="107">
          <cell r="A107" t="str">
            <v>CORVUS NF 3385(válasszon)</v>
          </cell>
          <cell r="D107">
            <v>0</v>
          </cell>
        </row>
        <row r="108">
          <cell r="A108" t="str">
            <v>CORVUS NF 3385nincs</v>
          </cell>
          <cell r="D108">
            <v>0</v>
          </cell>
        </row>
        <row r="109">
          <cell r="A109" t="str">
            <v>COUNTRY 4LI. kategóriás szövet</v>
          </cell>
          <cell r="D109">
            <v>24000</v>
          </cell>
        </row>
        <row r="110">
          <cell r="A110" t="str">
            <v>COUNTRY 4LII. kategóriás szövet</v>
          </cell>
          <cell r="D110">
            <v>24400</v>
          </cell>
        </row>
        <row r="111">
          <cell r="A111" t="str">
            <v>COUNTRY 4LIII. kategóriás szövet</v>
          </cell>
          <cell r="D111">
            <v>25900</v>
          </cell>
        </row>
        <row r="112">
          <cell r="A112" t="str">
            <v>COUNTRY 4LIV. kategóriás szövet</v>
          </cell>
          <cell r="D112">
            <v>27100</v>
          </cell>
        </row>
        <row r="113">
          <cell r="A113" t="str">
            <v>COUNTRY 4LV. kategóriás szövet</v>
          </cell>
          <cell r="D113">
            <v>29100</v>
          </cell>
        </row>
        <row r="114">
          <cell r="A114" t="str">
            <v>COUNTRY 4LVevő szövet (0,85 fm)</v>
          </cell>
          <cell r="D114">
            <v>23200</v>
          </cell>
        </row>
        <row r="115">
          <cell r="A115" t="str">
            <v>COUNTRY 4L(válasszon)</v>
          </cell>
          <cell r="D115">
            <v>0</v>
          </cell>
        </row>
        <row r="116">
          <cell r="A116" t="str">
            <v>COUNTRY 4Lnincs</v>
          </cell>
          <cell r="D116">
            <v>0</v>
          </cell>
        </row>
        <row r="117">
          <cell r="A117" t="str">
            <v>COUNTRY ALTO 4LI. kategóriás szövet</v>
          </cell>
          <cell r="D117">
            <v>27700</v>
          </cell>
        </row>
        <row r="118">
          <cell r="A118" t="str">
            <v>COUNTRY ALTO 4LII. kategóriás szövet</v>
          </cell>
          <cell r="D118">
            <v>28100</v>
          </cell>
        </row>
        <row r="119">
          <cell r="A119" t="str">
            <v>COUNTRY ALTO 4LIII. kategóriás szövet</v>
          </cell>
          <cell r="D119">
            <v>29600</v>
          </cell>
        </row>
        <row r="120">
          <cell r="A120" t="str">
            <v>COUNTRY ALTO 4LIV. kategóriás szövet</v>
          </cell>
          <cell r="D120">
            <v>30800</v>
          </cell>
        </row>
        <row r="121">
          <cell r="A121" t="str">
            <v>COUNTRY ALTO 4LV. kategóriás szövet</v>
          </cell>
          <cell r="D121">
            <v>32700</v>
          </cell>
        </row>
        <row r="122">
          <cell r="A122" t="str">
            <v>COUNTRY ALTO 4LVevő szövet (0,85 fm)</v>
          </cell>
          <cell r="D122">
            <v>26900</v>
          </cell>
        </row>
        <row r="123">
          <cell r="A123" t="str">
            <v>COUNTRY ALTO 4L(válasszon)</v>
          </cell>
          <cell r="D123">
            <v>0</v>
          </cell>
        </row>
        <row r="124">
          <cell r="A124" t="str">
            <v>COUNTRY ALTO 4Lnincs</v>
          </cell>
          <cell r="D124">
            <v>0</v>
          </cell>
        </row>
        <row r="125">
          <cell r="A125" t="str">
            <v>COUNTRY ALTO STI. kategóriás szövet</v>
          </cell>
          <cell r="D125">
            <v>27700</v>
          </cell>
        </row>
        <row r="126">
          <cell r="A126" t="str">
            <v>COUNTRY ALTO STII. kategóriás szövet</v>
          </cell>
          <cell r="D126">
            <v>28100</v>
          </cell>
        </row>
        <row r="127">
          <cell r="A127" t="str">
            <v>COUNTRY ALTO STIII. kategóriás szövet</v>
          </cell>
          <cell r="D127">
            <v>29600</v>
          </cell>
        </row>
        <row r="128">
          <cell r="A128" t="str">
            <v>COUNTRY ALTO STIV. kategóriás szövet</v>
          </cell>
          <cell r="D128">
            <v>30800</v>
          </cell>
        </row>
        <row r="129">
          <cell r="A129" t="str">
            <v>COUNTRY ALTO STV. kategóriás szövet</v>
          </cell>
          <cell r="D129">
            <v>32700</v>
          </cell>
        </row>
        <row r="130">
          <cell r="A130" t="str">
            <v>COUNTRY ALTO STVevő szövet (0,85 fm)</v>
          </cell>
          <cell r="D130">
            <v>26900</v>
          </cell>
        </row>
        <row r="131">
          <cell r="A131" t="str">
            <v>COUNTRY ALTO ST(válasszon)</v>
          </cell>
          <cell r="D131">
            <v>0</v>
          </cell>
        </row>
        <row r="132">
          <cell r="A132" t="str">
            <v>COUNTRY ALTO STnincs</v>
          </cell>
          <cell r="D132">
            <v>0</v>
          </cell>
        </row>
        <row r="133">
          <cell r="A133" t="str">
            <v>COUNTRY STI. kategóriás szövet</v>
          </cell>
          <cell r="D133">
            <v>24000</v>
          </cell>
        </row>
        <row r="134">
          <cell r="A134" t="str">
            <v>COUNTRY STII. kategóriás szövet</v>
          </cell>
          <cell r="D134">
            <v>24400</v>
          </cell>
        </row>
        <row r="135">
          <cell r="A135" t="str">
            <v>COUNTRY STIII. kategóriás szövet</v>
          </cell>
          <cell r="D135">
            <v>25900</v>
          </cell>
        </row>
        <row r="136">
          <cell r="A136" t="str">
            <v>COUNTRY STIV. kategóriás szövet</v>
          </cell>
          <cell r="D136">
            <v>27100</v>
          </cell>
        </row>
        <row r="137">
          <cell r="A137" t="str">
            <v>COUNTRY STV. kategóriás szövet</v>
          </cell>
          <cell r="D137">
            <v>29100</v>
          </cell>
        </row>
        <row r="138">
          <cell r="A138" t="str">
            <v>COUNTRY STVevő szövet (0,85 fm)</v>
          </cell>
          <cell r="D138">
            <v>23200</v>
          </cell>
        </row>
        <row r="139">
          <cell r="A139" t="str">
            <v>COUNTRY ST(válasszon)</v>
          </cell>
          <cell r="D139">
            <v>0</v>
          </cell>
        </row>
        <row r="140">
          <cell r="A140" t="str">
            <v>COUNTRY STnincs</v>
          </cell>
          <cell r="D140">
            <v>0</v>
          </cell>
        </row>
        <row r="141">
          <cell r="A141" t="str">
            <v>CURIOSO BOSSII. kategóriás szövet</v>
          </cell>
          <cell r="D141">
            <v>100700</v>
          </cell>
        </row>
        <row r="142">
          <cell r="A142" t="str">
            <v>CURIOSO BOSSIII. kategóriás szövet</v>
          </cell>
          <cell r="D142">
            <v>101600</v>
          </cell>
        </row>
        <row r="143">
          <cell r="A143" t="str">
            <v>CURIOSO BOSSIV. kategóriás szövet</v>
          </cell>
          <cell r="D143">
            <v>105500</v>
          </cell>
        </row>
        <row r="144">
          <cell r="A144" t="str">
            <v>CURIOSO BOSSV. kategóriás szövet</v>
          </cell>
          <cell r="D144">
            <v>110700</v>
          </cell>
        </row>
        <row r="145">
          <cell r="A145" t="str">
            <v>CURIOSO BOSSMűbőr</v>
          </cell>
          <cell r="D145">
            <v>105500</v>
          </cell>
        </row>
        <row r="146">
          <cell r="A146" t="str">
            <v>CURIOSO BOSSValódi bőr</v>
          </cell>
          <cell r="D146">
            <v>133300</v>
          </cell>
        </row>
        <row r="147">
          <cell r="A147" t="str">
            <v>CURIOSO BOSSVevő szövet (3 fm)</v>
          </cell>
          <cell r="D147">
            <v>93300</v>
          </cell>
        </row>
        <row r="148">
          <cell r="A148" t="str">
            <v>CURIOSO BOSS(válasszon)</v>
          </cell>
          <cell r="D148">
            <v>0</v>
          </cell>
        </row>
        <row r="149">
          <cell r="A149" t="str">
            <v>CURIOSO BOSSnincs</v>
          </cell>
          <cell r="D149">
            <v>0</v>
          </cell>
        </row>
        <row r="150">
          <cell r="A150" t="str">
            <v>CURIOSO VISITORII. kategóriás szövet</v>
          </cell>
          <cell r="D150">
            <v>76300</v>
          </cell>
        </row>
        <row r="151">
          <cell r="A151" t="str">
            <v>CURIOSO VISITORIII. kategóriás szövet</v>
          </cell>
          <cell r="D151">
            <v>77200</v>
          </cell>
        </row>
        <row r="152">
          <cell r="A152" t="str">
            <v>CURIOSO VISITORIV. kategóriás szövet</v>
          </cell>
          <cell r="D152">
            <v>80900</v>
          </cell>
        </row>
        <row r="153">
          <cell r="A153" t="str">
            <v>CURIOSO VISITORV. kategóriás szövet</v>
          </cell>
          <cell r="D153">
            <v>85900</v>
          </cell>
        </row>
        <row r="154">
          <cell r="A154" t="str">
            <v>CURIOSO VISITORMűbőr</v>
          </cell>
          <cell r="D154">
            <v>80900</v>
          </cell>
        </row>
        <row r="155">
          <cell r="A155" t="str">
            <v>CURIOSO VISITORValódi bőr</v>
          </cell>
          <cell r="D155">
            <v>107700</v>
          </cell>
        </row>
        <row r="156">
          <cell r="A156" t="str">
            <v>CURIOSO VISITORVevő szövet (2,7 fm)</v>
          </cell>
          <cell r="D156">
            <v>69200</v>
          </cell>
        </row>
        <row r="157">
          <cell r="A157" t="str">
            <v>CURIOSO VISITOR(válasszon)</v>
          </cell>
          <cell r="D157">
            <v>0</v>
          </cell>
        </row>
        <row r="158">
          <cell r="A158" t="str">
            <v>CURIOSO VISITORnincs</v>
          </cell>
          <cell r="D158">
            <v>0</v>
          </cell>
        </row>
        <row r="159">
          <cell r="A159" t="str">
            <v>CURIOSO WOOD BOSSII. kategóriás szövet</v>
          </cell>
          <cell r="D159">
            <v>100700</v>
          </cell>
        </row>
        <row r="160">
          <cell r="A160" t="str">
            <v>CURIOSO WOOD BOSSIII. kategóriás szövet</v>
          </cell>
          <cell r="D160">
            <v>101600</v>
          </cell>
        </row>
        <row r="161">
          <cell r="A161" t="str">
            <v>CURIOSO WOOD BOSSIV. kategóriás szövet</v>
          </cell>
          <cell r="D161">
            <v>105500</v>
          </cell>
        </row>
        <row r="162">
          <cell r="A162" t="str">
            <v>CURIOSO WOOD BOSSV. kategóriás szövet</v>
          </cell>
          <cell r="D162">
            <v>110700</v>
          </cell>
        </row>
        <row r="163">
          <cell r="A163" t="str">
            <v>CURIOSO WOOD BOSSMűbőr</v>
          </cell>
          <cell r="D163">
            <v>105500</v>
          </cell>
        </row>
        <row r="164">
          <cell r="A164" t="str">
            <v>CURIOSO WOOD BOSSValódi bőr</v>
          </cell>
          <cell r="D164">
            <v>133300</v>
          </cell>
        </row>
        <row r="165">
          <cell r="A165" t="str">
            <v>CURIOSO WOOD BOSSVevő szövet (3 fm)</v>
          </cell>
          <cell r="D165">
            <v>93300</v>
          </cell>
        </row>
        <row r="166">
          <cell r="A166" t="str">
            <v>CURIOSO WOOD BOSSválasztható</v>
          </cell>
          <cell r="D166">
            <v>0</v>
          </cell>
        </row>
        <row r="167">
          <cell r="A167" t="str">
            <v>CURIOSO WOOD BOSSDIÓ EV1534</v>
          </cell>
          <cell r="D167">
            <v>0</v>
          </cell>
        </row>
        <row r="168">
          <cell r="A168" t="str">
            <v>CURIOSO WOOD BOSSNATÚR CTO N</v>
          </cell>
          <cell r="D168">
            <v>0</v>
          </cell>
        </row>
        <row r="169">
          <cell r="A169" t="str">
            <v>CURIOSO WOOD BOSSÉBEN CT07</v>
          </cell>
          <cell r="D169">
            <v>0</v>
          </cell>
        </row>
        <row r="170">
          <cell r="A170" t="str">
            <v>CURIOSO WOOD BOSSFEKETE</v>
          </cell>
          <cell r="D170">
            <v>0</v>
          </cell>
        </row>
        <row r="171">
          <cell r="A171" t="str">
            <v>CURIOSO WOOD BOSSWENGE</v>
          </cell>
          <cell r="D171">
            <v>0</v>
          </cell>
        </row>
        <row r="172">
          <cell r="A172" t="str">
            <v>CURIOSO WOOD BOSSMAHAGÓNI EV1531</v>
          </cell>
          <cell r="D172">
            <v>0</v>
          </cell>
        </row>
        <row r="173">
          <cell r="A173" t="str">
            <v>CURIOSO WOOD BOSSALMA EV1532</v>
          </cell>
          <cell r="D173">
            <v>0</v>
          </cell>
        </row>
        <row r="174">
          <cell r="A174" t="str">
            <v>CURIOSO WOOD BOSSÓCSERESZNYE EV597</v>
          </cell>
          <cell r="D174">
            <v>0</v>
          </cell>
        </row>
        <row r="175">
          <cell r="A175" t="str">
            <v>CURIOSO WOOD BOSSVILÁGOS DIÓ EV1537</v>
          </cell>
          <cell r="D175">
            <v>0</v>
          </cell>
        </row>
        <row r="176">
          <cell r="A176" t="str">
            <v>CURIOSO WOOD BOSS(válasszon)</v>
          </cell>
          <cell r="D176">
            <v>0</v>
          </cell>
        </row>
        <row r="177">
          <cell r="A177" t="str">
            <v>CURIOSO WOOD BOSSnincs</v>
          </cell>
          <cell r="D177">
            <v>0</v>
          </cell>
        </row>
        <row r="178">
          <cell r="A178" t="str">
            <v>DUKE LIFTfekete</v>
          </cell>
          <cell r="D178">
            <v>15400</v>
          </cell>
        </row>
        <row r="179">
          <cell r="A179" t="str">
            <v>DUKE LIFT(válasszon)</v>
          </cell>
          <cell r="D179">
            <v>0</v>
          </cell>
        </row>
        <row r="180">
          <cell r="A180" t="str">
            <v>DUKE LIFTnincs</v>
          </cell>
          <cell r="D180">
            <v>0</v>
          </cell>
        </row>
        <row r="181">
          <cell r="A181" t="str">
            <v>DUKE LIFT RINGfekete</v>
          </cell>
          <cell r="D181">
            <v>20600</v>
          </cell>
        </row>
        <row r="182">
          <cell r="A182" t="str">
            <v>DUKE LIFT RING(válasszon)</v>
          </cell>
          <cell r="D182">
            <v>0</v>
          </cell>
        </row>
        <row r="183">
          <cell r="A183" t="str">
            <v>DUKE LIFT RINGnincs</v>
          </cell>
          <cell r="D183">
            <v>0</v>
          </cell>
        </row>
        <row r="184">
          <cell r="A184" t="str">
            <v>ELENA 2Pválasztható</v>
          </cell>
          <cell r="D184">
            <v>57100</v>
          </cell>
        </row>
        <row r="185">
          <cell r="A185" t="str">
            <v>ELENA 2PDIÓ EV1534</v>
          </cell>
          <cell r="D185">
            <v>57100</v>
          </cell>
        </row>
        <row r="186">
          <cell r="A186" t="str">
            <v>ELENA 2PNATÚR CTO N</v>
          </cell>
          <cell r="D186">
            <v>53900</v>
          </cell>
        </row>
        <row r="187">
          <cell r="A187" t="str">
            <v>ELENA 2PÉBEN CT07</v>
          </cell>
          <cell r="D187">
            <v>57100</v>
          </cell>
        </row>
        <row r="188">
          <cell r="A188" t="str">
            <v>ELENA 2PFEKETE</v>
          </cell>
          <cell r="D188">
            <v>57100</v>
          </cell>
        </row>
        <row r="189">
          <cell r="A189" t="str">
            <v>ELENA 2PWENGE</v>
          </cell>
          <cell r="D189">
            <v>57100</v>
          </cell>
        </row>
        <row r="190">
          <cell r="A190" t="str">
            <v>ELENA 2PMAHAGÓNI EV1531</v>
          </cell>
          <cell r="D190">
            <v>57100</v>
          </cell>
        </row>
        <row r="191">
          <cell r="A191" t="str">
            <v>ELENA 2PALMA EV1532</v>
          </cell>
          <cell r="D191">
            <v>57100</v>
          </cell>
        </row>
        <row r="192">
          <cell r="A192" t="str">
            <v>ELENA 2PÓCSERESZNYE EV597</v>
          </cell>
          <cell r="D192">
            <v>57100</v>
          </cell>
        </row>
        <row r="193">
          <cell r="A193" t="str">
            <v>ELENA 2PVILÁGOS DIÓ EV1537</v>
          </cell>
          <cell r="D193">
            <v>57100</v>
          </cell>
        </row>
        <row r="194">
          <cell r="A194" t="str">
            <v>ELENA 2P(válasszon)</v>
          </cell>
          <cell r="D194">
            <v>0</v>
          </cell>
        </row>
        <row r="195">
          <cell r="A195" t="str">
            <v>ELENA 2Pnincs</v>
          </cell>
          <cell r="D195">
            <v>0</v>
          </cell>
        </row>
        <row r="196">
          <cell r="A196" t="str">
            <v>ELENA 3Pválasztható</v>
          </cell>
          <cell r="D196">
            <v>76000</v>
          </cell>
        </row>
        <row r="197">
          <cell r="A197" t="str">
            <v>ELENA 3PDIÓ EV1534</v>
          </cell>
          <cell r="D197">
            <v>76000</v>
          </cell>
        </row>
        <row r="198">
          <cell r="A198" t="str">
            <v>ELENA 3PNATÚR CTO N</v>
          </cell>
          <cell r="D198">
            <v>71200</v>
          </cell>
        </row>
        <row r="199">
          <cell r="A199" t="str">
            <v>ELENA 3PÉBEN CT07</v>
          </cell>
          <cell r="D199">
            <v>76000</v>
          </cell>
        </row>
        <row r="200">
          <cell r="A200" t="str">
            <v>ELENA 3PFEKETE</v>
          </cell>
          <cell r="D200">
            <v>76000</v>
          </cell>
        </row>
        <row r="201">
          <cell r="A201" t="str">
            <v>ELENA 3PWENGE</v>
          </cell>
          <cell r="D201">
            <v>76000</v>
          </cell>
        </row>
        <row r="202">
          <cell r="A202" t="str">
            <v>ELENA 3PMAHAGÓNI EV1531</v>
          </cell>
          <cell r="D202">
            <v>76000</v>
          </cell>
        </row>
        <row r="203">
          <cell r="A203" t="str">
            <v>ELENA 3PALMA EV1532</v>
          </cell>
          <cell r="D203">
            <v>76000</v>
          </cell>
        </row>
        <row r="204">
          <cell r="A204" t="str">
            <v>ELENA 3PÓCSERESZNYE EV597</v>
          </cell>
          <cell r="D204">
            <v>76000</v>
          </cell>
        </row>
        <row r="205">
          <cell r="A205" t="str">
            <v>ELENA 3PVILÁGOS DIÓ EV1537</v>
          </cell>
          <cell r="D205">
            <v>76000</v>
          </cell>
        </row>
        <row r="206">
          <cell r="A206" t="str">
            <v>ELENA 3P(válasszon)</v>
          </cell>
          <cell r="D206">
            <v>0</v>
          </cell>
        </row>
        <row r="207">
          <cell r="A207" t="str">
            <v>ELENA 3Pnincs</v>
          </cell>
          <cell r="D207">
            <v>0</v>
          </cell>
        </row>
        <row r="208">
          <cell r="A208" t="str">
            <v>ELENA 4Pválasztható</v>
          </cell>
          <cell r="D208">
            <v>95000</v>
          </cell>
        </row>
        <row r="209">
          <cell r="A209" t="str">
            <v>ELENA 4PDIÓ EV1534</v>
          </cell>
          <cell r="D209">
            <v>95000</v>
          </cell>
        </row>
        <row r="210">
          <cell r="A210" t="str">
            <v>ELENA 4PNATÚR CTO N</v>
          </cell>
          <cell r="D210">
            <v>88600</v>
          </cell>
        </row>
        <row r="211">
          <cell r="A211" t="str">
            <v>ELENA 4PÉBEN CT07</v>
          </cell>
          <cell r="D211">
            <v>95000</v>
          </cell>
        </row>
        <row r="212">
          <cell r="A212" t="str">
            <v>ELENA 4PFEKETE</v>
          </cell>
          <cell r="D212">
            <v>95000</v>
          </cell>
        </row>
        <row r="213">
          <cell r="A213" t="str">
            <v>ELENA 4PWENGE</v>
          </cell>
          <cell r="D213">
            <v>95000</v>
          </cell>
        </row>
        <row r="214">
          <cell r="A214" t="str">
            <v>ELENA 4PMAHAGÓNI EV1531</v>
          </cell>
          <cell r="D214">
            <v>95000</v>
          </cell>
        </row>
        <row r="215">
          <cell r="A215" t="str">
            <v>ELENA 4PALMA EV1532</v>
          </cell>
          <cell r="D215">
            <v>95000</v>
          </cell>
        </row>
        <row r="216">
          <cell r="A216" t="str">
            <v>ELENA 4PÓCSERESZNYE EV597</v>
          </cell>
          <cell r="D216">
            <v>95000</v>
          </cell>
        </row>
        <row r="217">
          <cell r="A217" t="str">
            <v>ELENA 4PVILÁGOS DIÓ EV1537</v>
          </cell>
          <cell r="D217">
            <v>95000</v>
          </cell>
        </row>
        <row r="218">
          <cell r="A218" t="str">
            <v>ELENA 4P(válasszon)</v>
          </cell>
          <cell r="D218">
            <v>0</v>
          </cell>
        </row>
        <row r="219">
          <cell r="A219" t="str">
            <v>ELENA 4Pnincs</v>
          </cell>
          <cell r="D219">
            <v>0</v>
          </cell>
        </row>
        <row r="220">
          <cell r="A220" t="str">
            <v>ELENA A CROMválasztható</v>
          </cell>
          <cell r="D220">
            <v>17000</v>
          </cell>
        </row>
        <row r="221">
          <cell r="A221" t="str">
            <v>ELENA A CROMDIÓ EV1534</v>
          </cell>
          <cell r="D221">
            <v>17000</v>
          </cell>
        </row>
        <row r="222">
          <cell r="A222" t="str">
            <v>ELENA A CROMNATÚR CTO N</v>
          </cell>
          <cell r="D222">
            <v>15400</v>
          </cell>
        </row>
        <row r="223">
          <cell r="A223" t="str">
            <v>ELENA A CROMÉBEN CT07</v>
          </cell>
          <cell r="D223">
            <v>17000</v>
          </cell>
        </row>
        <row r="224">
          <cell r="A224" t="str">
            <v>ELENA A CROMFEKETE</v>
          </cell>
          <cell r="D224">
            <v>17000</v>
          </cell>
        </row>
        <row r="225">
          <cell r="A225" t="str">
            <v>ELENA A CROMWENGE</v>
          </cell>
          <cell r="D225">
            <v>17000</v>
          </cell>
        </row>
        <row r="226">
          <cell r="A226" t="str">
            <v>ELENA A CROMMAHAGÓNI EV1531</v>
          </cell>
          <cell r="D226">
            <v>17000</v>
          </cell>
        </row>
        <row r="227">
          <cell r="A227" t="str">
            <v>ELENA A CROMALMA EV1532</v>
          </cell>
          <cell r="D227">
            <v>17000</v>
          </cell>
        </row>
        <row r="228">
          <cell r="A228" t="str">
            <v>ELENA A CROMÓCSERESZNYE EV597</v>
          </cell>
          <cell r="D228">
            <v>17000</v>
          </cell>
        </row>
        <row r="229">
          <cell r="A229" t="str">
            <v>ELENA A CROMVILÁGOS DIÓ EV1537</v>
          </cell>
          <cell r="D229">
            <v>17000</v>
          </cell>
        </row>
        <row r="230">
          <cell r="A230" t="str">
            <v>ELENA A CROM(válasszon)</v>
          </cell>
          <cell r="D230">
            <v>0</v>
          </cell>
        </row>
        <row r="231">
          <cell r="A231" t="str">
            <v>ELENA A CROMnincs</v>
          </cell>
          <cell r="D231">
            <v>0</v>
          </cell>
        </row>
        <row r="232">
          <cell r="A232" t="str">
            <v>ELENA C CROMnincs</v>
          </cell>
          <cell r="D232">
            <v>0</v>
          </cell>
        </row>
        <row r="233">
          <cell r="A233" t="str">
            <v>ELENA C CROMválasztható</v>
          </cell>
          <cell r="D233">
            <v>17900</v>
          </cell>
        </row>
        <row r="234">
          <cell r="A234" t="str">
            <v>ELENA C CROMDIÓ EV1534</v>
          </cell>
          <cell r="D234">
            <v>17900</v>
          </cell>
        </row>
        <row r="235">
          <cell r="A235" t="str">
            <v>ELENA C CROMNATÚR CTO N</v>
          </cell>
          <cell r="D235">
            <v>16200</v>
          </cell>
        </row>
        <row r="236">
          <cell r="A236" t="str">
            <v>ELENA C CROMÉBEN CT07</v>
          </cell>
          <cell r="D236">
            <v>17900</v>
          </cell>
        </row>
        <row r="237">
          <cell r="A237" t="str">
            <v>ELENA C CROMFEKETE</v>
          </cell>
          <cell r="D237">
            <v>17900</v>
          </cell>
        </row>
        <row r="238">
          <cell r="A238" t="str">
            <v>ELENA C CROMWENGE</v>
          </cell>
          <cell r="D238">
            <v>17900</v>
          </cell>
        </row>
        <row r="239">
          <cell r="A239" t="str">
            <v>ELENA C CROMMAHAGÓNI EV1531</v>
          </cell>
          <cell r="D239">
            <v>17900</v>
          </cell>
        </row>
        <row r="240">
          <cell r="A240" t="str">
            <v>ELENA C CROMALMA EV1532</v>
          </cell>
          <cell r="D240">
            <v>17900</v>
          </cell>
        </row>
        <row r="241">
          <cell r="A241" t="str">
            <v>ELENA C CROMÓCSERESZNYE EV597</v>
          </cell>
          <cell r="D241">
            <v>17900</v>
          </cell>
        </row>
        <row r="242">
          <cell r="A242" t="str">
            <v>ELENA C CROM(válasszon)</v>
          </cell>
          <cell r="D242">
            <v>0</v>
          </cell>
        </row>
        <row r="243">
          <cell r="A243" t="str">
            <v>ELENA C CROMVILÁGOS DIÓ EV1537</v>
          </cell>
          <cell r="D243">
            <v>17900</v>
          </cell>
        </row>
        <row r="244">
          <cell r="A244" t="str">
            <v>ELENA M CROMnincs</v>
          </cell>
          <cell r="D244">
            <v>0</v>
          </cell>
        </row>
        <row r="245">
          <cell r="A245" t="str">
            <v>ELENA M CROMválasztható</v>
          </cell>
          <cell r="D245">
            <v>17000</v>
          </cell>
        </row>
        <row r="246">
          <cell r="A246" t="str">
            <v>ELENA M CROMDIÓ EV1534</v>
          </cell>
          <cell r="D246">
            <v>17000</v>
          </cell>
        </row>
        <row r="247">
          <cell r="A247" t="str">
            <v>ELENA M CROMNATÚR CTO N</v>
          </cell>
          <cell r="D247">
            <v>15400</v>
          </cell>
        </row>
        <row r="248">
          <cell r="A248" t="str">
            <v>ELENA M CROMÉBEN CT07</v>
          </cell>
          <cell r="D248">
            <v>17000</v>
          </cell>
        </row>
        <row r="249">
          <cell r="A249" t="str">
            <v>ELENA M CROMFEKETE</v>
          </cell>
          <cell r="D249">
            <v>17000</v>
          </cell>
        </row>
        <row r="250">
          <cell r="A250" t="str">
            <v>ELENA M CROMWENGE</v>
          </cell>
          <cell r="D250">
            <v>17000</v>
          </cell>
        </row>
        <row r="251">
          <cell r="A251" t="str">
            <v>ELENA M CROMMAHAGÓNI EV1531</v>
          </cell>
          <cell r="D251">
            <v>17000</v>
          </cell>
        </row>
        <row r="252">
          <cell r="A252" t="str">
            <v>ELENA M CROMALMA EV1532</v>
          </cell>
          <cell r="D252">
            <v>17000</v>
          </cell>
        </row>
        <row r="253">
          <cell r="A253" t="str">
            <v>ELENA M CROMÓCSERESZNYE EV597</v>
          </cell>
          <cell r="D253">
            <v>17000</v>
          </cell>
        </row>
        <row r="254">
          <cell r="A254" t="str">
            <v>ELENA M CROM(válasszon)</v>
          </cell>
          <cell r="D254">
            <v>0</v>
          </cell>
        </row>
        <row r="255">
          <cell r="A255" t="str">
            <v>ELENA M CROMVILÁGOS DIÓ EV1537</v>
          </cell>
          <cell r="D255">
            <v>17000</v>
          </cell>
        </row>
        <row r="256">
          <cell r="A256" t="str">
            <v>ELENA M SOFTIII. kategóriás szövet</v>
          </cell>
          <cell r="D256">
            <v>20700</v>
          </cell>
        </row>
        <row r="257">
          <cell r="A257" t="str">
            <v>ELENA M SOFTIV. kategóriás szövet</v>
          </cell>
          <cell r="D257">
            <v>22000</v>
          </cell>
        </row>
        <row r="258">
          <cell r="A258" t="str">
            <v>ELENA M SOFTV. kategóriás szövet</v>
          </cell>
          <cell r="D258">
            <v>23700</v>
          </cell>
        </row>
        <row r="259">
          <cell r="A259" t="str">
            <v>ELENA M SOFTMűbőr</v>
          </cell>
          <cell r="D259">
            <v>22000</v>
          </cell>
        </row>
        <row r="260">
          <cell r="A260" t="str">
            <v>ELENA M SOFTValódi bőr</v>
          </cell>
          <cell r="D260">
            <v>27400</v>
          </cell>
        </row>
        <row r="261">
          <cell r="A261" t="str">
            <v>ELENA M SOFTVevő szövet (0,6 fm)</v>
          </cell>
          <cell r="D261">
            <v>18600</v>
          </cell>
        </row>
        <row r="262">
          <cell r="A262" t="str">
            <v>ELENA M SOFT(válasszon)</v>
          </cell>
          <cell r="D262">
            <v>0</v>
          </cell>
        </row>
        <row r="263">
          <cell r="A263" t="str">
            <v>ELENA M SOFTnincs</v>
          </cell>
          <cell r="D263">
            <v>0</v>
          </cell>
        </row>
        <row r="264">
          <cell r="A264" t="str">
            <v>ELISAII. kategóriás szövet</v>
          </cell>
          <cell r="D264">
            <v>28300</v>
          </cell>
        </row>
        <row r="265">
          <cell r="A265" t="str">
            <v>ELISAIII. kategóriás szövet</v>
          </cell>
          <cell r="D265">
            <v>28400</v>
          </cell>
        </row>
        <row r="266">
          <cell r="A266" t="str">
            <v>ELISAIV. kategóriás szövet</v>
          </cell>
          <cell r="D266">
            <v>29400</v>
          </cell>
        </row>
        <row r="267">
          <cell r="A267" t="str">
            <v>ELISAV. kategóriás szövet</v>
          </cell>
          <cell r="D267">
            <v>30500</v>
          </cell>
        </row>
        <row r="268">
          <cell r="A268" t="str">
            <v>ELISAMűbőr</v>
          </cell>
          <cell r="D268">
            <v>29400</v>
          </cell>
        </row>
        <row r="269">
          <cell r="A269" t="str">
            <v>ELISAValódi bőr</v>
          </cell>
          <cell r="D269">
            <v>32000</v>
          </cell>
        </row>
        <row r="270">
          <cell r="A270" t="str">
            <v>ELISAVevő szövet (1,3 fm)</v>
          </cell>
          <cell r="D270">
            <v>27500</v>
          </cell>
        </row>
        <row r="271">
          <cell r="A271" t="str">
            <v>ELISAválasztható</v>
          </cell>
          <cell r="D271">
            <v>0</v>
          </cell>
        </row>
        <row r="272">
          <cell r="A272" t="str">
            <v>ELISADIÓ EV1534</v>
          </cell>
          <cell r="D272">
            <v>0</v>
          </cell>
        </row>
        <row r="273">
          <cell r="A273" t="str">
            <v>ELISANATÚR CTO N</v>
          </cell>
          <cell r="D273">
            <v>0</v>
          </cell>
        </row>
        <row r="274">
          <cell r="A274" t="str">
            <v>ELISAÉBEN CT07</v>
          </cell>
          <cell r="D274">
            <v>0</v>
          </cell>
        </row>
        <row r="275">
          <cell r="A275" t="str">
            <v>ELISAFEKETE</v>
          </cell>
          <cell r="D275">
            <v>0</v>
          </cell>
        </row>
        <row r="276">
          <cell r="A276" t="str">
            <v>ELISAWENGE</v>
          </cell>
          <cell r="D276">
            <v>0</v>
          </cell>
        </row>
        <row r="277">
          <cell r="A277" t="str">
            <v>ELISAMAHAGÓNI EV1531</v>
          </cell>
          <cell r="D277">
            <v>0</v>
          </cell>
        </row>
        <row r="278">
          <cell r="A278" t="str">
            <v>ELISAALMA EV1532</v>
          </cell>
          <cell r="D278">
            <v>0</v>
          </cell>
        </row>
        <row r="279">
          <cell r="A279" t="str">
            <v>ELISAÓCSERESZNYE EV597</v>
          </cell>
          <cell r="D279">
            <v>0</v>
          </cell>
        </row>
        <row r="280">
          <cell r="A280" t="str">
            <v>ELISAVILÁGOS DIÓ EV1537</v>
          </cell>
          <cell r="D280">
            <v>0</v>
          </cell>
        </row>
        <row r="281">
          <cell r="A281" t="str">
            <v>ELISA(válasszon)</v>
          </cell>
          <cell r="D281">
            <v>0</v>
          </cell>
        </row>
        <row r="282">
          <cell r="A282" t="str">
            <v>ELISAnincs</v>
          </cell>
          <cell r="D282">
            <v>0</v>
          </cell>
        </row>
        <row r="283">
          <cell r="A283" t="str">
            <v>ELISA BII. kategóriás szövet</v>
          </cell>
          <cell r="D283">
            <v>31400</v>
          </cell>
        </row>
        <row r="284">
          <cell r="A284" t="str">
            <v>ELISA BIII. kategóriás szövet</v>
          </cell>
          <cell r="D284">
            <v>31600</v>
          </cell>
        </row>
        <row r="285">
          <cell r="A285" t="str">
            <v>ELISA BIV. kategóriás szövet</v>
          </cell>
          <cell r="D285">
            <v>32600</v>
          </cell>
        </row>
        <row r="286">
          <cell r="A286" t="str">
            <v>ELISA BV. kategóriás szövet</v>
          </cell>
          <cell r="D286">
            <v>33700</v>
          </cell>
        </row>
        <row r="287">
          <cell r="A287" t="str">
            <v>ELISA BMűbőr</v>
          </cell>
          <cell r="D287">
            <v>32600</v>
          </cell>
        </row>
        <row r="288">
          <cell r="A288" t="str">
            <v>ELISA BValódi bőr</v>
          </cell>
          <cell r="D288">
            <v>35200</v>
          </cell>
        </row>
        <row r="289">
          <cell r="A289" t="str">
            <v>ELISA BVevő szövet (1,3 fm)</v>
          </cell>
          <cell r="D289">
            <v>30600</v>
          </cell>
        </row>
        <row r="290">
          <cell r="A290" t="str">
            <v>ELISA Bválasztható</v>
          </cell>
          <cell r="D290">
            <v>0</v>
          </cell>
        </row>
        <row r="291">
          <cell r="A291" t="str">
            <v>ELISA BDIÓ EV1534</v>
          </cell>
          <cell r="D291">
            <v>0</v>
          </cell>
        </row>
        <row r="292">
          <cell r="A292" t="str">
            <v>ELISA BNATÚR CTO N</v>
          </cell>
          <cell r="D292">
            <v>0</v>
          </cell>
        </row>
        <row r="293">
          <cell r="A293" t="str">
            <v>ELISA BÉBEN CT07</v>
          </cell>
          <cell r="D293">
            <v>0</v>
          </cell>
        </row>
        <row r="294">
          <cell r="A294" t="str">
            <v>ELISA BFEKETE</v>
          </cell>
          <cell r="D294">
            <v>0</v>
          </cell>
        </row>
        <row r="295">
          <cell r="A295" t="str">
            <v>ELISA BWENGE</v>
          </cell>
          <cell r="D295">
            <v>0</v>
          </cell>
        </row>
        <row r="296">
          <cell r="A296" t="str">
            <v>ELISA BMAHAGÓNI EV1531</v>
          </cell>
          <cell r="D296">
            <v>0</v>
          </cell>
        </row>
        <row r="297">
          <cell r="A297" t="str">
            <v>ELISA BALMA EV1532</v>
          </cell>
          <cell r="D297">
            <v>0</v>
          </cell>
        </row>
        <row r="298">
          <cell r="A298" t="str">
            <v>ELISA BÓCSERESZNYE EV597</v>
          </cell>
          <cell r="D298">
            <v>0</v>
          </cell>
        </row>
        <row r="299">
          <cell r="A299" t="str">
            <v>ELISA BVILÁGOS DIÓ EV1537</v>
          </cell>
          <cell r="D299">
            <v>0</v>
          </cell>
        </row>
        <row r="300">
          <cell r="A300" t="str">
            <v>ELISA B(válasszon)</v>
          </cell>
          <cell r="D300">
            <v>0</v>
          </cell>
        </row>
        <row r="301">
          <cell r="A301" t="str">
            <v>ELISA Bnincs</v>
          </cell>
          <cell r="D301">
            <v>0</v>
          </cell>
        </row>
        <row r="302">
          <cell r="A302" t="str">
            <v>ELISA BRII. kategóriás szövet</v>
          </cell>
          <cell r="D302">
            <v>35200</v>
          </cell>
        </row>
        <row r="303">
          <cell r="A303" t="str">
            <v>ELISA BRIII. kategóriás szövet</v>
          </cell>
          <cell r="D303">
            <v>35300</v>
          </cell>
        </row>
        <row r="304">
          <cell r="A304" t="str">
            <v>ELISA BRIV. kategóriás szövet</v>
          </cell>
          <cell r="D304">
            <v>36300</v>
          </cell>
        </row>
        <row r="305">
          <cell r="A305" t="str">
            <v>ELISA BRV. kategóriás szövet</v>
          </cell>
          <cell r="D305">
            <v>37500</v>
          </cell>
        </row>
        <row r="306">
          <cell r="A306" t="str">
            <v>ELISA BRMűbőr</v>
          </cell>
          <cell r="D306">
            <v>36300</v>
          </cell>
        </row>
        <row r="307">
          <cell r="A307" t="str">
            <v>ELISA BRValódi bőr</v>
          </cell>
          <cell r="D307">
            <v>39100</v>
          </cell>
        </row>
        <row r="308">
          <cell r="A308" t="str">
            <v>ELISA BRVevő szövet (1,3 fm)</v>
          </cell>
          <cell r="D308">
            <v>34600</v>
          </cell>
        </row>
        <row r="309">
          <cell r="A309" t="str">
            <v>ELISA BRválasztható</v>
          </cell>
          <cell r="D309">
            <v>0</v>
          </cell>
        </row>
        <row r="310">
          <cell r="A310" t="str">
            <v>ELISA BRDIÓ EV1534</v>
          </cell>
          <cell r="D310">
            <v>0</v>
          </cell>
        </row>
        <row r="311">
          <cell r="A311" t="str">
            <v>ELISA BRNATÚR CTO N</v>
          </cell>
          <cell r="D311">
            <v>0</v>
          </cell>
        </row>
        <row r="312">
          <cell r="A312" t="str">
            <v>ELISA BRÉBEN CT07</v>
          </cell>
          <cell r="D312">
            <v>0</v>
          </cell>
        </row>
        <row r="313">
          <cell r="A313" t="str">
            <v>ELISA BRFEKETE</v>
          </cell>
          <cell r="D313">
            <v>0</v>
          </cell>
        </row>
        <row r="314">
          <cell r="A314" t="str">
            <v>ELISA BRWENGE</v>
          </cell>
          <cell r="D314">
            <v>0</v>
          </cell>
        </row>
        <row r="315">
          <cell r="A315" t="str">
            <v>ELISA BRMAHAGÓNI EV1531</v>
          </cell>
          <cell r="D315">
            <v>0</v>
          </cell>
        </row>
        <row r="316">
          <cell r="A316" t="str">
            <v>ELISA BRALMA EV1532</v>
          </cell>
          <cell r="D316">
            <v>0</v>
          </cell>
        </row>
        <row r="317">
          <cell r="A317" t="str">
            <v>ELISA BRÓCSERESZNYE EV597</v>
          </cell>
          <cell r="D317">
            <v>0</v>
          </cell>
        </row>
        <row r="318">
          <cell r="A318" t="str">
            <v>ELISA BRVILÁGOS DIÓ EV1537</v>
          </cell>
          <cell r="D318">
            <v>0</v>
          </cell>
        </row>
        <row r="319">
          <cell r="A319" t="str">
            <v>ELISA BR(válasszon)</v>
          </cell>
          <cell r="D319">
            <v>0</v>
          </cell>
        </row>
        <row r="320">
          <cell r="A320" t="str">
            <v>ELISA BRnincs</v>
          </cell>
          <cell r="D320">
            <v>0</v>
          </cell>
        </row>
        <row r="321">
          <cell r="A321" t="str">
            <v>ELISA RII. kategóriás szövet</v>
          </cell>
          <cell r="D321">
            <v>32600</v>
          </cell>
        </row>
        <row r="322">
          <cell r="A322" t="str">
            <v>ELISA RIII. kategóriás szövet</v>
          </cell>
          <cell r="D322">
            <v>32800</v>
          </cell>
        </row>
        <row r="323">
          <cell r="A323" t="str">
            <v>ELISA RIV. kategóriás szövet</v>
          </cell>
          <cell r="D323">
            <v>33700</v>
          </cell>
        </row>
        <row r="324">
          <cell r="A324" t="str">
            <v>ELISA RV. kategóriás szövet</v>
          </cell>
          <cell r="D324">
            <v>35000</v>
          </cell>
        </row>
        <row r="325">
          <cell r="A325" t="str">
            <v>ELISA RMűbőr</v>
          </cell>
          <cell r="D325">
            <v>33700</v>
          </cell>
        </row>
        <row r="326">
          <cell r="A326" t="str">
            <v>ELISA RValódi bőr</v>
          </cell>
          <cell r="D326">
            <v>36600</v>
          </cell>
        </row>
        <row r="327">
          <cell r="A327" t="str">
            <v>ELISA RVevő szövet (1,3 fm)</v>
          </cell>
          <cell r="D327">
            <v>32000</v>
          </cell>
        </row>
        <row r="328">
          <cell r="A328" t="str">
            <v>ELISA Rválasztható</v>
          </cell>
          <cell r="D328">
            <v>0</v>
          </cell>
        </row>
        <row r="329">
          <cell r="A329" t="str">
            <v>ELISA RDIÓ EV1534</v>
          </cell>
          <cell r="D329">
            <v>0</v>
          </cell>
        </row>
        <row r="330">
          <cell r="A330" t="str">
            <v>ELISA RNATÚR CTO N</v>
          </cell>
          <cell r="D330">
            <v>0</v>
          </cell>
        </row>
        <row r="331">
          <cell r="A331" t="str">
            <v>ELISA RÉBEN CT07</v>
          </cell>
          <cell r="D331">
            <v>0</v>
          </cell>
        </row>
        <row r="332">
          <cell r="A332" t="str">
            <v>ELISA RFEKETE</v>
          </cell>
          <cell r="D332">
            <v>0</v>
          </cell>
        </row>
        <row r="333">
          <cell r="A333" t="str">
            <v>ELISA RWENGE</v>
          </cell>
          <cell r="D333">
            <v>0</v>
          </cell>
        </row>
        <row r="334">
          <cell r="A334" t="str">
            <v>ELISA RMAHAGÓNI EV1531</v>
          </cell>
          <cell r="D334">
            <v>0</v>
          </cell>
        </row>
        <row r="335">
          <cell r="A335" t="str">
            <v>ELISA RALMA EV1532</v>
          </cell>
          <cell r="D335">
            <v>0</v>
          </cell>
        </row>
        <row r="336">
          <cell r="A336" t="str">
            <v>ELISA RÓCSERESZNYE EV597</v>
          </cell>
          <cell r="D336">
            <v>0</v>
          </cell>
        </row>
        <row r="337">
          <cell r="A337" t="str">
            <v>ELISA RVILÁGOS DIÓ EV1537</v>
          </cell>
          <cell r="D337">
            <v>0</v>
          </cell>
        </row>
        <row r="338">
          <cell r="A338" t="str">
            <v>ELISA R(válasszon)</v>
          </cell>
          <cell r="D338">
            <v>0</v>
          </cell>
        </row>
        <row r="339">
          <cell r="A339" t="str">
            <v>ELISA Rnincs</v>
          </cell>
          <cell r="D339">
            <v>0</v>
          </cell>
        </row>
        <row r="340">
          <cell r="A340" t="str">
            <v>ELLIEfehér</v>
          </cell>
          <cell r="D340">
            <v>7700</v>
          </cell>
        </row>
        <row r="341">
          <cell r="A341" t="str">
            <v>ELLIEzöld</v>
          </cell>
          <cell r="D341">
            <v>7700</v>
          </cell>
        </row>
        <row r="342">
          <cell r="A342" t="str">
            <v>ELLIE(válasszon)</v>
          </cell>
          <cell r="D342">
            <v>0</v>
          </cell>
        </row>
        <row r="343">
          <cell r="A343" t="str">
            <v>ELLIEnincs</v>
          </cell>
          <cell r="D343">
            <v>0</v>
          </cell>
        </row>
        <row r="344">
          <cell r="A344" t="str">
            <v>ELLIE WOODfehér</v>
          </cell>
          <cell r="D344">
            <v>9500</v>
          </cell>
        </row>
        <row r="345">
          <cell r="A345" t="str">
            <v>ELLIE WOODzöld</v>
          </cell>
          <cell r="D345">
            <v>9500</v>
          </cell>
        </row>
        <row r="346">
          <cell r="A346" t="str">
            <v>ELLIE WOOD(válasszon)</v>
          </cell>
          <cell r="D346">
            <v>0</v>
          </cell>
        </row>
        <row r="347">
          <cell r="A347" t="str">
            <v>ELLIE WOODnincs</v>
          </cell>
          <cell r="D347">
            <v>0</v>
          </cell>
        </row>
        <row r="348">
          <cell r="A348" t="str">
            <v>ERGANATOMIC ALTO FULLI. kategóriás szövet</v>
          </cell>
          <cell r="D348">
            <v>21600</v>
          </cell>
        </row>
        <row r="349">
          <cell r="A349" t="str">
            <v>ERGANATOMIC ALTO FULLII. kategóriás szövet</v>
          </cell>
          <cell r="D349">
            <v>21800</v>
          </cell>
        </row>
        <row r="350">
          <cell r="A350" t="str">
            <v>ERGANATOMIC ALTO FULLIII. kategóriás szövet</v>
          </cell>
          <cell r="D350">
            <v>22700</v>
          </cell>
        </row>
        <row r="351">
          <cell r="A351" t="str">
            <v>ERGANATOMIC ALTO FULLIV. kategóriás szövet</v>
          </cell>
          <cell r="D351">
            <v>24600</v>
          </cell>
        </row>
        <row r="352">
          <cell r="A352" t="str">
            <v>ERGANATOMIC ALTO FULLV. kategóriás szövet</v>
          </cell>
          <cell r="D352">
            <v>25900</v>
          </cell>
        </row>
        <row r="353">
          <cell r="A353" t="str">
            <v>ERGANATOMIC ALTO FULLMűbőr</v>
          </cell>
          <cell r="D353">
            <v>24600</v>
          </cell>
        </row>
        <row r="354">
          <cell r="A354" t="str">
            <v>ERGANATOMIC ALTO FULLVevő szövet (0,7 fm)</v>
          </cell>
          <cell r="D354">
            <v>20600</v>
          </cell>
        </row>
        <row r="355">
          <cell r="A355" t="str">
            <v>ERGANATOMIC ALTO FULL(válasszon)</v>
          </cell>
          <cell r="D355">
            <v>0</v>
          </cell>
        </row>
        <row r="356">
          <cell r="A356" t="str">
            <v>ERGANATOMIC ALTO FULLnincs</v>
          </cell>
          <cell r="D356">
            <v>0</v>
          </cell>
        </row>
        <row r="357">
          <cell r="A357" t="str">
            <v>ERGANATOMIC ALTO FULL SYNCROI. kategóriás szövet</v>
          </cell>
          <cell r="D357">
            <v>32500</v>
          </cell>
        </row>
        <row r="358">
          <cell r="A358" t="str">
            <v>ERGANATOMIC ALTO FULL SYNCROII. kategóriás szövet</v>
          </cell>
          <cell r="D358">
            <v>32700</v>
          </cell>
        </row>
        <row r="359">
          <cell r="A359" t="str">
            <v>ERGANATOMIC ALTO FULL SYNCROIII. kategóriás szövet</v>
          </cell>
          <cell r="D359">
            <v>33600</v>
          </cell>
        </row>
        <row r="360">
          <cell r="A360" t="str">
            <v>ERGANATOMIC ALTO FULL SYNCROIV. kategóriás szövet</v>
          </cell>
          <cell r="D360">
            <v>35600</v>
          </cell>
        </row>
        <row r="361">
          <cell r="A361" t="str">
            <v>ERGANATOMIC ALTO FULL SYNCROV. kategóriás szövet</v>
          </cell>
          <cell r="D361">
            <v>36900</v>
          </cell>
        </row>
        <row r="362">
          <cell r="A362" t="str">
            <v>ERGANATOMIC ALTO FULL SYNCROMűbőr</v>
          </cell>
          <cell r="D362">
            <v>35600</v>
          </cell>
        </row>
        <row r="363">
          <cell r="A363" t="str">
            <v>ERGANATOMIC ALTO FULL SYNCROVevő szövet (0,7 fm)</v>
          </cell>
          <cell r="D363">
            <v>31500</v>
          </cell>
        </row>
        <row r="364">
          <cell r="A364" t="str">
            <v>ERGANATOMIC ALTO FULL SYNCRO(válasszon)</v>
          </cell>
          <cell r="D364">
            <v>0</v>
          </cell>
        </row>
        <row r="365">
          <cell r="A365" t="str">
            <v>ERGANATOMIC ALTO FULL SYNCROnincs</v>
          </cell>
          <cell r="D365">
            <v>0</v>
          </cell>
        </row>
        <row r="366">
          <cell r="A366" t="str">
            <v>ERGO EASYI. kategóriás szövet</v>
          </cell>
          <cell r="D366">
            <v>13500</v>
          </cell>
        </row>
        <row r="367">
          <cell r="A367" t="str">
            <v>ERGO EASYStock szövet</v>
          </cell>
          <cell r="D367">
            <v>13500</v>
          </cell>
        </row>
        <row r="368">
          <cell r="A368" t="str">
            <v>ERGO EASY(válasszon)</v>
          </cell>
          <cell r="D368">
            <v>0</v>
          </cell>
        </row>
        <row r="369">
          <cell r="A369" t="str">
            <v>ERGO EASYnincs</v>
          </cell>
          <cell r="D369">
            <v>0</v>
          </cell>
        </row>
        <row r="370">
          <cell r="A370" t="str">
            <v>EXECUTIVE BOSS II. kategóriás szövet</v>
          </cell>
          <cell r="D370">
            <v>56200</v>
          </cell>
        </row>
        <row r="371">
          <cell r="A371" t="str">
            <v>EXECUTIVE BOSS III. kategóriás szövet</v>
          </cell>
          <cell r="D371">
            <v>57600</v>
          </cell>
        </row>
        <row r="372">
          <cell r="A372" t="str">
            <v>EXECUTIVE BOSS IV. kategóriás szövet</v>
          </cell>
          <cell r="D372">
            <v>60200</v>
          </cell>
        </row>
        <row r="373">
          <cell r="A373" t="str">
            <v>EXECUTIVE BOSS V. kategóriás szövet</v>
          </cell>
          <cell r="D373">
            <v>63900</v>
          </cell>
        </row>
        <row r="374">
          <cell r="A374" t="str">
            <v>EXECUTIVE BOSS Műbőr</v>
          </cell>
          <cell r="D374">
            <v>60200</v>
          </cell>
        </row>
        <row r="375">
          <cell r="A375" t="str">
            <v>EXECUTIVE BOSS Valódi bőr</v>
          </cell>
          <cell r="D375">
            <v>65000</v>
          </cell>
        </row>
        <row r="376">
          <cell r="A376" t="str">
            <v>EXECUTIVE BOSS Vevő szövet (2 fm)</v>
          </cell>
          <cell r="D376">
            <v>50300</v>
          </cell>
        </row>
        <row r="377">
          <cell r="A377" t="str">
            <v>EXECUTIVE BOSS (válasszon)</v>
          </cell>
          <cell r="D377">
            <v>0</v>
          </cell>
        </row>
        <row r="378">
          <cell r="A378" t="str">
            <v>EXECUTIVE BOSS nincs</v>
          </cell>
          <cell r="D378">
            <v>0</v>
          </cell>
        </row>
        <row r="379">
          <cell r="A379" t="str">
            <v>EXECUTIVE VISITORII. kategóriás szövet</v>
          </cell>
          <cell r="D379">
            <v>48900</v>
          </cell>
        </row>
        <row r="380">
          <cell r="A380" t="str">
            <v>EXECUTIVE VISITORIII. kategóriás szövet</v>
          </cell>
          <cell r="D380">
            <v>50300</v>
          </cell>
        </row>
        <row r="381">
          <cell r="A381" t="str">
            <v>EXECUTIVE VISITORIV. kategóriás szövet</v>
          </cell>
          <cell r="D381">
            <v>52900</v>
          </cell>
        </row>
        <row r="382">
          <cell r="A382" t="str">
            <v>EXECUTIVE VISITORV. kategóriás szövet</v>
          </cell>
          <cell r="D382">
            <v>56700</v>
          </cell>
        </row>
        <row r="383">
          <cell r="A383" t="str">
            <v>EXECUTIVE VISITORMűbőr</v>
          </cell>
          <cell r="D383">
            <v>52900</v>
          </cell>
        </row>
        <row r="384">
          <cell r="A384" t="str">
            <v>EXECUTIVE VISITORVevő szövet (1,8 fm)</v>
          </cell>
          <cell r="D384">
            <v>43000</v>
          </cell>
        </row>
        <row r="385">
          <cell r="A385" t="str">
            <v>EXECUTIVE VISITOR(válasszon)</v>
          </cell>
          <cell r="D385">
            <v>0</v>
          </cell>
        </row>
        <row r="386">
          <cell r="A386" t="str">
            <v>EXECUTIVE VISITORnincs</v>
          </cell>
          <cell r="D386">
            <v>0</v>
          </cell>
        </row>
        <row r="387">
          <cell r="A387" t="str">
            <v>EXECUTIVE WOOD BOSSII. kategóriás szövet</v>
          </cell>
          <cell r="D387">
            <v>68400</v>
          </cell>
        </row>
        <row r="388">
          <cell r="A388" t="str">
            <v>EXECUTIVE WOOD BOSSIII. kategóriás szövet</v>
          </cell>
          <cell r="D388">
            <v>69700</v>
          </cell>
        </row>
        <row r="389">
          <cell r="A389" t="str">
            <v>EXECUTIVE WOOD BOSSIV. kategóriás szövet</v>
          </cell>
          <cell r="D389">
            <v>72400</v>
          </cell>
        </row>
        <row r="390">
          <cell r="A390" t="str">
            <v>EXECUTIVE WOOD BOSSV. kategóriás szövet</v>
          </cell>
          <cell r="D390">
            <v>76100</v>
          </cell>
        </row>
        <row r="391">
          <cell r="A391" t="str">
            <v>EXECUTIVE WOOD BOSSMűbőr</v>
          </cell>
          <cell r="D391">
            <v>72400</v>
          </cell>
        </row>
        <row r="392">
          <cell r="A392" t="str">
            <v>EXECUTIVE WOOD BOSSValódi bőr</v>
          </cell>
          <cell r="D392">
            <v>77200</v>
          </cell>
        </row>
        <row r="393">
          <cell r="A393" t="str">
            <v>EXECUTIVE WOOD BOSSVevő szövet (2 fm)</v>
          </cell>
          <cell r="D393">
            <v>62400</v>
          </cell>
        </row>
        <row r="394">
          <cell r="A394" t="str">
            <v>EXECUTIVE WOOD BOSSválasztható</v>
          </cell>
          <cell r="D394">
            <v>0</v>
          </cell>
        </row>
        <row r="395">
          <cell r="A395" t="str">
            <v>EXECUTIVE WOOD BOSSDIÓ EV1534</v>
          </cell>
          <cell r="D395">
            <v>0</v>
          </cell>
        </row>
        <row r="396">
          <cell r="A396" t="str">
            <v>EXECUTIVE WOOD BOSSNATÚR CTO N</v>
          </cell>
          <cell r="D396">
            <v>0</v>
          </cell>
        </row>
        <row r="397">
          <cell r="A397" t="str">
            <v>EXECUTIVE WOOD BOSSÉBEN CT07</v>
          </cell>
          <cell r="D397">
            <v>0</v>
          </cell>
        </row>
        <row r="398">
          <cell r="A398" t="str">
            <v>EXECUTIVE WOOD BOSSFEKETE</v>
          </cell>
          <cell r="D398">
            <v>0</v>
          </cell>
        </row>
        <row r="399">
          <cell r="A399" t="str">
            <v>EXECUTIVE WOOD BOSSWENGE</v>
          </cell>
          <cell r="D399">
            <v>0</v>
          </cell>
        </row>
        <row r="400">
          <cell r="A400" t="str">
            <v>EXECUTIVE WOOD BOSSMAHAGÓNI EV1531</v>
          </cell>
          <cell r="D400">
            <v>0</v>
          </cell>
        </row>
        <row r="401">
          <cell r="A401" t="str">
            <v>EXECUTIVE WOOD BOSSALMA EV1532</v>
          </cell>
          <cell r="D401">
            <v>0</v>
          </cell>
        </row>
        <row r="402">
          <cell r="A402" t="str">
            <v>EXECUTIVE WOOD BOSSÓCSERESZNYE EV597</v>
          </cell>
          <cell r="D402">
            <v>0</v>
          </cell>
        </row>
        <row r="403">
          <cell r="A403" t="str">
            <v>EXECUTIVE WOOD BOSSVILÁGOS DIÓ EV1537</v>
          </cell>
          <cell r="D403">
            <v>0</v>
          </cell>
        </row>
        <row r="404">
          <cell r="A404" t="str">
            <v>EXECUTIVE WOOD BOSS(válasszon)</v>
          </cell>
          <cell r="D404">
            <v>0</v>
          </cell>
        </row>
        <row r="405">
          <cell r="A405" t="str">
            <v>EXECUTIVE WOOD BOSSnincs</v>
          </cell>
          <cell r="D405">
            <v>0</v>
          </cell>
        </row>
        <row r="406">
          <cell r="A406" t="str">
            <v>EXECUTIVE WOOD VISITORII. kategóriás szövet</v>
          </cell>
          <cell r="D406">
            <v>65200</v>
          </cell>
        </row>
        <row r="407">
          <cell r="A407" t="str">
            <v>EXECUTIVE WOOD VISITORIII. kategóriás szövet</v>
          </cell>
          <cell r="D407">
            <v>66500</v>
          </cell>
        </row>
        <row r="408">
          <cell r="A408" t="str">
            <v>EXECUTIVE WOOD VISITORIV. kategóriás szövet</v>
          </cell>
          <cell r="D408">
            <v>69200</v>
          </cell>
        </row>
        <row r="409">
          <cell r="A409" t="str">
            <v>EXECUTIVE WOOD VISITORV. kategóriás szövet</v>
          </cell>
          <cell r="D409">
            <v>72900</v>
          </cell>
        </row>
        <row r="410">
          <cell r="A410" t="str">
            <v>EXECUTIVE WOOD VISITORMűbőr</v>
          </cell>
          <cell r="D410">
            <v>69200</v>
          </cell>
        </row>
        <row r="411">
          <cell r="A411" t="str">
            <v>EXECUTIVE WOOD VISITORValódi bőr</v>
          </cell>
          <cell r="D411">
            <v>74000</v>
          </cell>
        </row>
        <row r="412">
          <cell r="A412" t="str">
            <v>EXECUTIVE WOOD VISITORVevő szövet (1,8 fm)</v>
          </cell>
          <cell r="D412">
            <v>59200</v>
          </cell>
        </row>
        <row r="413">
          <cell r="A413" t="str">
            <v>EXECUTIVE WOOD VISITORválasztható</v>
          </cell>
          <cell r="D413">
            <v>0</v>
          </cell>
        </row>
        <row r="414">
          <cell r="A414" t="str">
            <v>EXECUTIVE WOOD VISITORDIÓ EV1534</v>
          </cell>
          <cell r="D414">
            <v>0</v>
          </cell>
        </row>
        <row r="415">
          <cell r="A415" t="str">
            <v>EXECUTIVE WOOD VISITORNATÚR CTO N</v>
          </cell>
          <cell r="D415">
            <v>0</v>
          </cell>
        </row>
        <row r="416">
          <cell r="A416" t="str">
            <v>EXECUTIVE WOOD VISITORÉBEN CT07</v>
          </cell>
          <cell r="D416">
            <v>0</v>
          </cell>
        </row>
        <row r="417">
          <cell r="A417" t="str">
            <v>EXECUTIVE WOOD VISITORFEKETE</v>
          </cell>
          <cell r="D417">
            <v>0</v>
          </cell>
        </row>
        <row r="418">
          <cell r="A418" t="str">
            <v>EXECUTIVE WOOD VISITORWENGE</v>
          </cell>
          <cell r="D418">
            <v>0</v>
          </cell>
        </row>
        <row r="419">
          <cell r="A419" t="str">
            <v>EXECUTIVE WOOD VISITORMAHAGÓNI EV1531</v>
          </cell>
          <cell r="D419">
            <v>0</v>
          </cell>
        </row>
        <row r="420">
          <cell r="A420" t="str">
            <v>EXECUTIVE WOOD VISITORALMA EV1532</v>
          </cell>
          <cell r="D420">
            <v>0</v>
          </cell>
        </row>
        <row r="421">
          <cell r="A421" t="str">
            <v>EXECUTIVE WOOD VISITORÓCSERESZNYE EV597</v>
          </cell>
          <cell r="D421">
            <v>0</v>
          </cell>
        </row>
        <row r="422">
          <cell r="A422" t="str">
            <v>EXECUTIVE WOOD VISITORVILÁGOS DIÓ EV1537</v>
          </cell>
          <cell r="D422">
            <v>0</v>
          </cell>
        </row>
        <row r="423">
          <cell r="A423" t="str">
            <v>EXECUTIVE WOOD VISITOR(válasszon)</v>
          </cell>
          <cell r="D423">
            <v>0</v>
          </cell>
        </row>
        <row r="424">
          <cell r="A424" t="str">
            <v>EXECUTIVE WOOD VISITORnincs</v>
          </cell>
          <cell r="D424">
            <v>0</v>
          </cell>
        </row>
        <row r="425">
          <cell r="A425" t="str">
            <v>FACTORY LIFTNATÚR CTO N</v>
          </cell>
          <cell r="D425">
            <v>14800</v>
          </cell>
        </row>
        <row r="426">
          <cell r="A426" t="str">
            <v>FACTORY LIFT(válasszon)</v>
          </cell>
          <cell r="D426">
            <v>0</v>
          </cell>
        </row>
        <row r="427">
          <cell r="A427" t="str">
            <v>FACTORY LIFTnincs</v>
          </cell>
          <cell r="D427">
            <v>0</v>
          </cell>
        </row>
        <row r="428">
          <cell r="A428" t="str">
            <v>FACTORY LIFT RINGNATÚR CTO N</v>
          </cell>
          <cell r="D428">
            <v>20300</v>
          </cell>
        </row>
        <row r="429">
          <cell r="A429" t="str">
            <v>FACTORY LIFT RING(válasszon)</v>
          </cell>
          <cell r="D429">
            <v>0</v>
          </cell>
        </row>
        <row r="430">
          <cell r="A430" t="str">
            <v>FACTORY LIFT RINGnincs</v>
          </cell>
          <cell r="D430">
            <v>0</v>
          </cell>
        </row>
        <row r="431">
          <cell r="A431" t="str">
            <v>FIGAROfekete</v>
          </cell>
          <cell r="D431">
            <v>33700</v>
          </cell>
        </row>
        <row r="432">
          <cell r="A432" t="str">
            <v>FIGAROszürke</v>
          </cell>
          <cell r="D432">
            <v>33700</v>
          </cell>
        </row>
        <row r="433">
          <cell r="A433" t="str">
            <v>FIGARO(válasszon)</v>
          </cell>
          <cell r="D433">
            <v>0</v>
          </cell>
        </row>
        <row r="434">
          <cell r="A434" t="str">
            <v>FIGAROnincs</v>
          </cell>
          <cell r="D434">
            <v>0</v>
          </cell>
        </row>
        <row r="435">
          <cell r="A435" t="str">
            <v>FLYkék-fekete</v>
          </cell>
          <cell r="D435">
            <v>6800</v>
          </cell>
        </row>
        <row r="436">
          <cell r="A436" t="str">
            <v>FLYpiros-fekete</v>
          </cell>
          <cell r="D436">
            <v>6800</v>
          </cell>
        </row>
        <row r="437">
          <cell r="A437" t="str">
            <v>FLY(válasszon)</v>
          </cell>
          <cell r="D437">
            <v>0</v>
          </cell>
        </row>
        <row r="438">
          <cell r="A438" t="str">
            <v>FLYnincs</v>
          </cell>
          <cell r="D438">
            <v>0</v>
          </cell>
        </row>
        <row r="439">
          <cell r="A439" t="str">
            <v>GAMMAfekete</v>
          </cell>
          <cell r="D439">
            <v>41200</v>
          </cell>
        </row>
        <row r="440">
          <cell r="A440" t="str">
            <v>GAMMA(válasszon)</v>
          </cell>
          <cell r="D440">
            <v>0</v>
          </cell>
        </row>
        <row r="441">
          <cell r="A441" t="str">
            <v>GAMMAnincs</v>
          </cell>
          <cell r="D441">
            <v>0</v>
          </cell>
        </row>
        <row r="442">
          <cell r="A442" t="str">
            <v>GEMINI SYNCRO BOSSI. kategóriás szövet</v>
          </cell>
          <cell r="D442">
            <v>85100</v>
          </cell>
        </row>
        <row r="443">
          <cell r="A443" t="str">
            <v>GEMINI SYNCRO BOSSII. kategóriás szövet</v>
          </cell>
          <cell r="D443">
            <v>86500</v>
          </cell>
        </row>
        <row r="444">
          <cell r="A444" t="str">
            <v>GEMINI SYNCRO BOSSIII. kategóriás szövet</v>
          </cell>
          <cell r="D444">
            <v>88500</v>
          </cell>
        </row>
        <row r="445">
          <cell r="A445" t="str">
            <v>GEMINI SYNCRO BOSSIV. kategóriás szövet</v>
          </cell>
          <cell r="D445">
            <v>90600</v>
          </cell>
        </row>
        <row r="446">
          <cell r="A446" t="str">
            <v>GEMINI SYNCRO BOSSV. kategóriás szövet</v>
          </cell>
          <cell r="D446">
            <v>92500</v>
          </cell>
        </row>
        <row r="447">
          <cell r="A447" t="str">
            <v>GEMINI SYNCRO BOSSMűbőr</v>
          </cell>
          <cell r="D447">
            <v>90600</v>
          </cell>
        </row>
        <row r="448">
          <cell r="A448" t="str">
            <v>GEMINI SYNCRO BOSSValódi bőr</v>
          </cell>
          <cell r="D448">
            <v>95000</v>
          </cell>
        </row>
        <row r="449">
          <cell r="A449" t="str">
            <v>GEMINI SYNCRO BOSSVevő szövet (0,9 fm)</v>
          </cell>
          <cell r="D449">
            <v>82800</v>
          </cell>
        </row>
        <row r="450">
          <cell r="A450" t="str">
            <v>GEMINI SYNCRO BOSS(válasszon)</v>
          </cell>
          <cell r="D450">
            <v>0</v>
          </cell>
        </row>
        <row r="451">
          <cell r="A451" t="str">
            <v>GEMINI SYNCRO BOSSnincs</v>
          </cell>
          <cell r="D451">
            <v>0</v>
          </cell>
        </row>
        <row r="452">
          <cell r="A452" t="str">
            <v>GEMINI SYNCRO OPERITIVOI. kategóriás szövet</v>
          </cell>
          <cell r="D452">
            <v>76600</v>
          </cell>
        </row>
        <row r="453">
          <cell r="A453" t="str">
            <v>GEMINI SYNCRO OPERITIVOII. kategóriás szövet</v>
          </cell>
          <cell r="D453">
            <v>78000</v>
          </cell>
        </row>
        <row r="454">
          <cell r="A454" t="str">
            <v>GEMINI SYNCRO OPERITIVOIII. kategóriás szövet</v>
          </cell>
          <cell r="D454">
            <v>80000</v>
          </cell>
        </row>
        <row r="455">
          <cell r="A455" t="str">
            <v>GEMINI SYNCRO OPERITIVOIV. kategóriás szövet</v>
          </cell>
          <cell r="D455">
            <v>82100</v>
          </cell>
        </row>
        <row r="456">
          <cell r="A456" t="str">
            <v>GEMINI SYNCRO OPERITIVOV. kategóriás szövet</v>
          </cell>
          <cell r="D456">
            <v>84000</v>
          </cell>
        </row>
        <row r="457">
          <cell r="A457" t="str">
            <v>GEMINI SYNCRO OPERITIVOMűbőr</v>
          </cell>
          <cell r="D457">
            <v>82100</v>
          </cell>
        </row>
        <row r="458">
          <cell r="A458" t="str">
            <v>GEMINI SYNCRO OPERITIVOValódi bőr</v>
          </cell>
          <cell r="D458">
            <v>86500</v>
          </cell>
        </row>
        <row r="459">
          <cell r="A459" t="str">
            <v>GEMINI SYNCRO OPERITIVOVevő szövet (0,85 fm)</v>
          </cell>
          <cell r="D459">
            <v>74300</v>
          </cell>
        </row>
        <row r="460">
          <cell r="A460" t="str">
            <v>GEMINI SYNCRO OPERITIVO(válasszon)</v>
          </cell>
          <cell r="D460">
            <v>0</v>
          </cell>
        </row>
        <row r="461">
          <cell r="A461" t="str">
            <v>GEMINI SYNCRO OPERITIVOnincs</v>
          </cell>
          <cell r="D461">
            <v>0</v>
          </cell>
        </row>
        <row r="462">
          <cell r="A462" t="str">
            <v>GLÓRIA ASYNCROfekete</v>
          </cell>
          <cell r="D462">
            <v>29300</v>
          </cell>
        </row>
        <row r="463">
          <cell r="A463" t="str">
            <v>GLÓRIA ASYNCROszürke</v>
          </cell>
          <cell r="D463">
            <v>29300</v>
          </cell>
        </row>
        <row r="464">
          <cell r="A464" t="str">
            <v>GLÓRIA ASYNCRO(válasszon)</v>
          </cell>
          <cell r="D464">
            <v>0</v>
          </cell>
        </row>
        <row r="465">
          <cell r="A465" t="str">
            <v>GLÓRIA ASYNCROnincs</v>
          </cell>
          <cell r="D465">
            <v>0</v>
          </cell>
        </row>
        <row r="466">
          <cell r="A466" t="str">
            <v>HANNAII. kategóriás szövet</v>
          </cell>
          <cell r="D466">
            <v>77200</v>
          </cell>
        </row>
        <row r="467">
          <cell r="A467" t="str">
            <v>HANNAIII. kategóriás szövet</v>
          </cell>
          <cell r="D467">
            <v>77800</v>
          </cell>
        </row>
        <row r="468">
          <cell r="A468" t="str">
            <v>HANNAIV. kategóriás szövet</v>
          </cell>
          <cell r="D468">
            <v>80700</v>
          </cell>
        </row>
        <row r="469">
          <cell r="A469" t="str">
            <v>HANNAV. kategóriás szövet</v>
          </cell>
          <cell r="D469">
            <v>84500</v>
          </cell>
        </row>
        <row r="470">
          <cell r="A470" t="str">
            <v>HANNAMűbőr</v>
          </cell>
          <cell r="D470">
            <v>80700</v>
          </cell>
        </row>
        <row r="471">
          <cell r="A471" t="str">
            <v>HANNAValódi bőr</v>
          </cell>
          <cell r="D471">
            <v>101300</v>
          </cell>
        </row>
        <row r="472">
          <cell r="A472" t="str">
            <v>HANNAVevő szövet (2 fm)</v>
          </cell>
          <cell r="D472">
            <v>71700</v>
          </cell>
        </row>
        <row r="473">
          <cell r="A473" t="str">
            <v>HANNA(válasszon)</v>
          </cell>
          <cell r="D473">
            <v>0</v>
          </cell>
        </row>
        <row r="474">
          <cell r="A474" t="str">
            <v>HANNAnincs</v>
          </cell>
          <cell r="D474">
            <v>0</v>
          </cell>
        </row>
        <row r="475">
          <cell r="A475" t="str">
            <v>HANNA VISITORII. kategóriás szövet</v>
          </cell>
          <cell r="D475">
            <v>77100</v>
          </cell>
        </row>
        <row r="476">
          <cell r="A476" t="str">
            <v>HANNA VISITORIII. kategóriás szövet</v>
          </cell>
          <cell r="D476">
            <v>77800</v>
          </cell>
        </row>
        <row r="477">
          <cell r="A477" t="str">
            <v>HANNA VISITORIV. kategóriás szövet</v>
          </cell>
          <cell r="D477">
            <v>80600</v>
          </cell>
        </row>
        <row r="478">
          <cell r="A478" t="str">
            <v>HANNA VISITORV. kategóriás szövet</v>
          </cell>
          <cell r="D478">
            <v>84200</v>
          </cell>
        </row>
        <row r="479">
          <cell r="A479" t="str">
            <v>HANNA VISITORMűbőr</v>
          </cell>
          <cell r="D479">
            <v>80600</v>
          </cell>
        </row>
        <row r="480">
          <cell r="A480" t="str">
            <v>HANNA VISITORValódi bőr</v>
          </cell>
          <cell r="D480">
            <v>100400</v>
          </cell>
        </row>
        <row r="481">
          <cell r="A481" t="str">
            <v>HANNA VISITORVevő szövet (1,8 fm)</v>
          </cell>
          <cell r="D481">
            <v>71900</v>
          </cell>
        </row>
        <row r="482">
          <cell r="A482" t="str">
            <v>HANNA VISITOR(válasszon)</v>
          </cell>
          <cell r="D482">
            <v>0</v>
          </cell>
        </row>
        <row r="483">
          <cell r="A483" t="str">
            <v>HANNA VISITORnincs</v>
          </cell>
          <cell r="D483">
            <v>0</v>
          </cell>
        </row>
        <row r="484">
          <cell r="A484" t="str">
            <v>HERA 6001fekete</v>
          </cell>
          <cell r="D484">
            <v>26200</v>
          </cell>
        </row>
        <row r="485">
          <cell r="A485" t="str">
            <v>HERA 6001(válasszon)</v>
          </cell>
          <cell r="D485">
            <v>0</v>
          </cell>
        </row>
        <row r="486">
          <cell r="A486" t="str">
            <v>HERA 6001nincs</v>
          </cell>
          <cell r="D486">
            <v>0</v>
          </cell>
        </row>
        <row r="487">
          <cell r="A487" t="str">
            <v>IRIS ASYNCROI. kategóriás szövet</v>
          </cell>
          <cell r="D487">
            <v>19500</v>
          </cell>
        </row>
        <row r="488">
          <cell r="A488" t="str">
            <v>IRIS ASYNCROII. kategóriás szövet</v>
          </cell>
          <cell r="D488">
            <v>19600</v>
          </cell>
        </row>
        <row r="489">
          <cell r="A489" t="str">
            <v>IRIS ASYNCROIII. kategóriás szövet</v>
          </cell>
          <cell r="D489">
            <v>20400</v>
          </cell>
        </row>
        <row r="490">
          <cell r="A490" t="str">
            <v>IRIS ASYNCROIV. kategóriás szövet</v>
          </cell>
          <cell r="D490">
            <v>21700</v>
          </cell>
        </row>
        <row r="491">
          <cell r="A491" t="str">
            <v>IRIS ASYNCROV. kategóriás szövet</v>
          </cell>
          <cell r="D491">
            <v>23400</v>
          </cell>
        </row>
        <row r="492">
          <cell r="A492" t="str">
            <v>IRIS ASYNCROMűbőr</v>
          </cell>
          <cell r="D492">
            <v>21700</v>
          </cell>
        </row>
        <row r="493">
          <cell r="A493" t="str">
            <v>IRIS ASYNCROVevő szövet (0,7 fm)</v>
          </cell>
          <cell r="D493">
            <v>18900</v>
          </cell>
        </row>
        <row r="494">
          <cell r="A494" t="str">
            <v>IRIS ASYNCRO(válasszon)</v>
          </cell>
          <cell r="D494">
            <v>0</v>
          </cell>
        </row>
        <row r="495">
          <cell r="A495" t="str">
            <v>IRIS ASYNCROnincs</v>
          </cell>
          <cell r="D495">
            <v>0</v>
          </cell>
        </row>
        <row r="496">
          <cell r="A496" t="str">
            <v>IRIS FULLI. kategóriás szövet</v>
          </cell>
          <cell r="D496">
            <v>14500</v>
          </cell>
        </row>
        <row r="497">
          <cell r="A497" t="str">
            <v>IRIS FULLII. kategóriás szövet</v>
          </cell>
          <cell r="D497">
            <v>14700</v>
          </cell>
        </row>
        <row r="498">
          <cell r="A498" t="str">
            <v>IRIS FULLIII. kategóriás szövet</v>
          </cell>
          <cell r="D498">
            <v>15400</v>
          </cell>
        </row>
        <row r="499">
          <cell r="A499" t="str">
            <v>IRIS FULLIV. kategóriás szövet</v>
          </cell>
          <cell r="D499">
            <v>16700</v>
          </cell>
        </row>
        <row r="500">
          <cell r="A500" t="str">
            <v>IRIS FULLV. kategóriás szövet</v>
          </cell>
          <cell r="D500">
            <v>18400</v>
          </cell>
        </row>
        <row r="501">
          <cell r="A501" t="str">
            <v>IRIS FULLMűbőr</v>
          </cell>
          <cell r="D501">
            <v>16700</v>
          </cell>
        </row>
        <row r="502">
          <cell r="A502" t="str">
            <v>IRIS FULLVevő szövet (0,7 fm)</v>
          </cell>
          <cell r="D502">
            <v>13900</v>
          </cell>
        </row>
        <row r="503">
          <cell r="A503" t="str">
            <v>IRIS FULL(válasszon)</v>
          </cell>
          <cell r="D503">
            <v>0</v>
          </cell>
        </row>
        <row r="504">
          <cell r="A504" t="str">
            <v>IRIS FULLnincs</v>
          </cell>
          <cell r="D504">
            <v>0</v>
          </cell>
        </row>
        <row r="505">
          <cell r="A505" t="str">
            <v>IRIS SYNCROI. kategóriás szövet</v>
          </cell>
          <cell r="D505">
            <v>22600</v>
          </cell>
        </row>
        <row r="506">
          <cell r="A506" t="str">
            <v>IRIS SYNCROII. kategóriás szövet</v>
          </cell>
          <cell r="D506">
            <v>22700</v>
          </cell>
        </row>
        <row r="507">
          <cell r="A507" t="str">
            <v>IRIS SYNCROIII. kategóriás szövet</v>
          </cell>
          <cell r="D507">
            <v>23500</v>
          </cell>
        </row>
        <row r="508">
          <cell r="A508" t="str">
            <v>IRIS SYNCROIV. kategóriás szövet</v>
          </cell>
          <cell r="D508">
            <v>24800</v>
          </cell>
        </row>
        <row r="509">
          <cell r="A509" t="str">
            <v>IRIS SYNCROV. kategóriás szövet</v>
          </cell>
          <cell r="D509">
            <v>26500</v>
          </cell>
        </row>
        <row r="510">
          <cell r="A510" t="str">
            <v>IRIS SYNCROMűbőr</v>
          </cell>
          <cell r="D510">
            <v>24800</v>
          </cell>
        </row>
        <row r="511">
          <cell r="A511" t="str">
            <v>IRIS SYNCROVevő szövet (0,7 fm)</v>
          </cell>
          <cell r="D511">
            <v>22000</v>
          </cell>
        </row>
        <row r="512">
          <cell r="A512" t="str">
            <v>IRIS SYNCRO(válasszon)</v>
          </cell>
          <cell r="D512">
            <v>0</v>
          </cell>
        </row>
        <row r="513">
          <cell r="A513" t="str">
            <v>IRIS SYNCROnincs</v>
          </cell>
          <cell r="D513">
            <v>0</v>
          </cell>
        </row>
        <row r="514">
          <cell r="A514" t="str">
            <v>IRIS TOP SYNCROI. kategóriás szövet</v>
          </cell>
          <cell r="D514">
            <v>31400</v>
          </cell>
        </row>
        <row r="515">
          <cell r="A515" t="str">
            <v>IRIS TOP SYNCROII. kategóriás szövet</v>
          </cell>
          <cell r="D515">
            <v>31600</v>
          </cell>
        </row>
        <row r="516">
          <cell r="A516" t="str">
            <v>IRIS TOP SYNCROIII. kategóriás szövet</v>
          </cell>
          <cell r="D516">
            <v>32300</v>
          </cell>
        </row>
        <row r="517">
          <cell r="A517" t="str">
            <v>IRIS TOP SYNCROIV. kategóriás szövet</v>
          </cell>
          <cell r="D517">
            <v>33700</v>
          </cell>
        </row>
        <row r="518">
          <cell r="A518" t="str">
            <v>IRIS TOP SYNCROV. kategóriás szövet</v>
          </cell>
          <cell r="D518">
            <v>35300</v>
          </cell>
        </row>
        <row r="519">
          <cell r="A519" t="str">
            <v>IRIS TOP SYNCROMűbőr</v>
          </cell>
          <cell r="D519">
            <v>33700</v>
          </cell>
        </row>
        <row r="520">
          <cell r="A520" t="str">
            <v>IRIS TOP SYNCROVevő szövet (0,7 fm)</v>
          </cell>
          <cell r="D520">
            <v>30800</v>
          </cell>
        </row>
        <row r="521">
          <cell r="A521" t="str">
            <v>IRIS TOP SYNCRO(válasszon)</v>
          </cell>
          <cell r="D521">
            <v>0</v>
          </cell>
        </row>
        <row r="522">
          <cell r="A522" t="str">
            <v>IRIS TOP SYNCROnincs</v>
          </cell>
          <cell r="D522">
            <v>0</v>
          </cell>
        </row>
        <row r="523">
          <cell r="A523" t="str">
            <v>ISO 2PI. kategóriás szövet</v>
          </cell>
          <cell r="D523">
            <v>41400</v>
          </cell>
        </row>
        <row r="524">
          <cell r="A524" t="str">
            <v>ISO 2PII. kategóriás szövet</v>
          </cell>
          <cell r="D524">
            <v>41700</v>
          </cell>
        </row>
        <row r="525">
          <cell r="A525" t="str">
            <v>ISO 2PIII. kategóriás szövet</v>
          </cell>
          <cell r="D525">
            <v>43600</v>
          </cell>
        </row>
        <row r="526">
          <cell r="A526" t="str">
            <v>ISO 2PIV. kategóriás szövet</v>
          </cell>
          <cell r="D526">
            <v>46600</v>
          </cell>
        </row>
        <row r="527">
          <cell r="A527" t="str">
            <v>ISO 2PV. kategóriás szövet</v>
          </cell>
          <cell r="D527">
            <v>49600</v>
          </cell>
        </row>
        <row r="528">
          <cell r="A528" t="str">
            <v>ISO 2PMűbőr</v>
          </cell>
          <cell r="D528">
            <v>46600</v>
          </cell>
        </row>
        <row r="529">
          <cell r="A529" t="str">
            <v>ISO 2PVevő szövet (1,2 fm)</v>
          </cell>
          <cell r="D529">
            <v>39500</v>
          </cell>
        </row>
        <row r="530">
          <cell r="A530" t="str">
            <v>ISO 2P(válasszon)</v>
          </cell>
          <cell r="D530">
            <v>0</v>
          </cell>
        </row>
        <row r="531">
          <cell r="A531" t="str">
            <v>ISO 2Pnincs</v>
          </cell>
          <cell r="D531">
            <v>0</v>
          </cell>
        </row>
        <row r="532">
          <cell r="A532" t="str">
            <v>ISO 3PI. kategóriás szövet</v>
          </cell>
          <cell r="D532">
            <v>48700</v>
          </cell>
        </row>
        <row r="533">
          <cell r="A533" t="str">
            <v>ISO 3PII. kategóriás szövet</v>
          </cell>
          <cell r="D533">
            <v>49200</v>
          </cell>
        </row>
        <row r="534">
          <cell r="A534" t="str">
            <v>ISO 3PIII. kategóriás szövet</v>
          </cell>
          <cell r="D534">
            <v>51900</v>
          </cell>
        </row>
        <row r="535">
          <cell r="A535" t="str">
            <v>ISO 3PIV. kategóriás szövet</v>
          </cell>
          <cell r="D535">
            <v>56400</v>
          </cell>
        </row>
        <row r="536">
          <cell r="A536" t="str">
            <v>ISO 3PV. kategóriás szövet</v>
          </cell>
          <cell r="D536">
            <v>60800</v>
          </cell>
        </row>
        <row r="537">
          <cell r="A537" t="str">
            <v>ISO 3PMűbőr</v>
          </cell>
          <cell r="D537">
            <v>56400</v>
          </cell>
        </row>
        <row r="538">
          <cell r="A538" t="str">
            <v>ISO 3PVevő szövet (1,8 fm)</v>
          </cell>
          <cell r="D538">
            <v>46500</v>
          </cell>
        </row>
        <row r="539">
          <cell r="A539" t="str">
            <v>ISO 3P(válasszon)</v>
          </cell>
          <cell r="D539">
            <v>0</v>
          </cell>
        </row>
        <row r="540">
          <cell r="A540" t="str">
            <v>ISO 3Pnincs</v>
          </cell>
        </row>
        <row r="541">
          <cell r="A541" t="str">
            <v>ISO 4PI. kategóriás szövet</v>
          </cell>
          <cell r="D541">
            <v>60800</v>
          </cell>
        </row>
        <row r="542">
          <cell r="A542" t="str">
            <v>ISO 4PII. kategóriás szövet</v>
          </cell>
          <cell r="D542">
            <v>61300</v>
          </cell>
        </row>
        <row r="543">
          <cell r="A543" t="str">
            <v>ISO 4PIII. kategóriás szövet</v>
          </cell>
          <cell r="D543">
            <v>65000</v>
          </cell>
        </row>
        <row r="544">
          <cell r="A544" t="str">
            <v>ISO 4PIV. kategóriás szövet</v>
          </cell>
          <cell r="D544">
            <v>71000</v>
          </cell>
        </row>
        <row r="545">
          <cell r="A545" t="str">
            <v>ISO 4PV. kategóriás szövet</v>
          </cell>
          <cell r="D545">
            <v>76900</v>
          </cell>
        </row>
        <row r="546">
          <cell r="A546" t="str">
            <v>ISO 4PMűbőr</v>
          </cell>
          <cell r="D546">
            <v>71000</v>
          </cell>
        </row>
        <row r="547">
          <cell r="A547" t="str">
            <v>ISO 4PVevő szövet (2,4 fm)</v>
          </cell>
          <cell r="D547">
            <v>57600</v>
          </cell>
        </row>
        <row r="548">
          <cell r="A548" t="str">
            <v>ISO 4P(válasszon)</v>
          </cell>
          <cell r="D548">
            <v>0</v>
          </cell>
        </row>
        <row r="549">
          <cell r="A549" t="str">
            <v>ISO 4Pnincs</v>
          </cell>
          <cell r="D549">
            <v>0</v>
          </cell>
        </row>
        <row r="550">
          <cell r="A550" t="str">
            <v>ISO COLORPLAST 2PIso műanyag színek</v>
          </cell>
          <cell r="D550">
            <v>42000</v>
          </cell>
        </row>
        <row r="551">
          <cell r="A551" t="str">
            <v>ISO COLORPLAST 2P(válasszon)</v>
          </cell>
          <cell r="D551">
            <v>0</v>
          </cell>
        </row>
        <row r="552">
          <cell r="A552" t="str">
            <v>ISO COLORPLAST 2Pnincs</v>
          </cell>
          <cell r="D552">
            <v>0</v>
          </cell>
        </row>
        <row r="553">
          <cell r="A553" t="str">
            <v>ISO COLORPLAST 3PIso műanyag színek</v>
          </cell>
          <cell r="D553">
            <v>49700</v>
          </cell>
        </row>
        <row r="554">
          <cell r="A554" t="str">
            <v>ISO COLORPLAST 3P(válasszon)</v>
          </cell>
          <cell r="D554">
            <v>0</v>
          </cell>
        </row>
        <row r="555">
          <cell r="A555" t="str">
            <v>ISO COLORPLAST 3Pnincs</v>
          </cell>
          <cell r="D555">
            <v>0</v>
          </cell>
        </row>
        <row r="556">
          <cell r="A556" t="str">
            <v>ISO COLORPLAST 4PIso műanyag színek</v>
          </cell>
          <cell r="D556">
            <v>62000</v>
          </cell>
        </row>
        <row r="557">
          <cell r="A557" t="str">
            <v>ISO COLORPLAST 4P(válasszon)</v>
          </cell>
          <cell r="D557">
            <v>0</v>
          </cell>
        </row>
        <row r="558">
          <cell r="A558" t="str">
            <v>ISO COLORPLAST 4Pnincs</v>
          </cell>
          <cell r="D558">
            <v>0</v>
          </cell>
        </row>
        <row r="559">
          <cell r="A559" t="str">
            <v>ISO COLORPLAST CROMIso műanyag színek</v>
          </cell>
          <cell r="D559">
            <v>9700</v>
          </cell>
        </row>
        <row r="560">
          <cell r="A560" t="str">
            <v>ISO COLORPLAST CROM(válasszon)</v>
          </cell>
          <cell r="D560">
            <v>0</v>
          </cell>
        </row>
        <row r="561">
          <cell r="A561" t="str">
            <v>ISO COLORPLAST CROMnincs</v>
          </cell>
          <cell r="D561">
            <v>0</v>
          </cell>
        </row>
        <row r="562">
          <cell r="A562" t="str">
            <v>ISO COLORPLAST CROM
(akciós)Iso műanyag színek</v>
          </cell>
          <cell r="D562">
            <v>9500</v>
          </cell>
        </row>
        <row r="563">
          <cell r="A563" t="str">
            <v>ISO COLORPLAST CROM
(akciós)(válasszon)</v>
          </cell>
          <cell r="D563">
            <v>0</v>
          </cell>
        </row>
        <row r="564">
          <cell r="A564" t="str">
            <v>ISO COLORPLAST CROM
(akciós)nincs</v>
          </cell>
          <cell r="D564">
            <v>0</v>
          </cell>
        </row>
        <row r="565">
          <cell r="A565" t="str">
            <v>ISO COLORPLAST NÉROIso műanyag színek</v>
          </cell>
          <cell r="D565">
            <v>8400</v>
          </cell>
        </row>
        <row r="566">
          <cell r="A566" t="str">
            <v>ISO COLORPLAST NÉRO(válasszon)</v>
          </cell>
          <cell r="D566">
            <v>0</v>
          </cell>
        </row>
        <row r="567">
          <cell r="A567" t="str">
            <v>ISO COLORPLAST NÉROnincs</v>
          </cell>
          <cell r="D567">
            <v>0</v>
          </cell>
        </row>
        <row r="568">
          <cell r="A568" t="str">
            <v>ISO COLORPLAST NÉRO
(akciós)Iso műanyag színek</v>
          </cell>
          <cell r="D568">
            <v>8200</v>
          </cell>
        </row>
        <row r="569">
          <cell r="A569" t="str">
            <v>ISO COLORPLAST NÉRO
(akciós)(válasszon)</v>
          </cell>
          <cell r="D569">
            <v>0</v>
          </cell>
        </row>
        <row r="570">
          <cell r="A570" t="str">
            <v>ISO COLORPLAST NÉRO
(akciós)nincs</v>
          </cell>
          <cell r="D570">
            <v>0</v>
          </cell>
        </row>
        <row r="571">
          <cell r="A571" t="str">
            <v>ISO EASY / A NÉRO
(bézs)bézs</v>
          </cell>
          <cell r="D571">
            <v>3990</v>
          </cell>
        </row>
        <row r="572">
          <cell r="A572" t="str">
            <v>ISO EASY / A NÉRO
(bézs)(válasszon)</v>
          </cell>
          <cell r="D572">
            <v>0</v>
          </cell>
        </row>
        <row r="573">
          <cell r="A573" t="str">
            <v>ISO EASY / A NÉRO
(bézs)nincs</v>
          </cell>
          <cell r="D573">
            <v>0</v>
          </cell>
        </row>
        <row r="574">
          <cell r="A574" t="str">
            <v>ISO EASY / A NÉRO
(bordó)bordó</v>
          </cell>
          <cell r="D574">
            <v>3990</v>
          </cell>
        </row>
        <row r="575">
          <cell r="A575" t="str">
            <v>ISO EASY / A NÉRO
(bordó)(válasszon)</v>
          </cell>
          <cell r="D575">
            <v>0</v>
          </cell>
        </row>
        <row r="576">
          <cell r="A576" t="str">
            <v>ISO EASY / A NÉRO
(bordó)nincs</v>
          </cell>
          <cell r="D576">
            <v>0</v>
          </cell>
        </row>
        <row r="577">
          <cell r="A577" t="str">
            <v>ISO EASY / A NÉRO
(fekete)fekete</v>
          </cell>
          <cell r="D577">
            <v>3990</v>
          </cell>
        </row>
        <row r="578">
          <cell r="A578" t="str">
            <v>ISO EASY / A NÉRO
(fekete)(válasszon)</v>
          </cell>
          <cell r="D578">
            <v>0</v>
          </cell>
        </row>
        <row r="579">
          <cell r="A579" t="str">
            <v>ISO EASY / A NÉRO
(fekete)nincs</v>
          </cell>
          <cell r="D579">
            <v>0</v>
          </cell>
        </row>
        <row r="580">
          <cell r="A580" t="str">
            <v>ISO EASY / A NÉRO
(szürke-fekete)szürke-fekete</v>
          </cell>
          <cell r="D580">
            <v>3990</v>
          </cell>
        </row>
        <row r="581">
          <cell r="A581" t="str">
            <v>ISO EASY / A NÉRO
(szürke-fekete)(válasszon)</v>
          </cell>
          <cell r="D581">
            <v>0</v>
          </cell>
        </row>
        <row r="582">
          <cell r="A582" t="str">
            <v>ISO EASY / A NÉRO
(szürke-fekete)nincs</v>
          </cell>
          <cell r="D582">
            <v>0</v>
          </cell>
        </row>
        <row r="583">
          <cell r="A583" t="str">
            <v>ISO EASY CROMI. kategóriás szövet</v>
          </cell>
          <cell r="D583">
            <v>6000</v>
          </cell>
        </row>
        <row r="584">
          <cell r="A584" t="str">
            <v>ISO EASY CROMII. kategóriás szövet</v>
          </cell>
          <cell r="D584">
            <v>6400</v>
          </cell>
        </row>
        <row r="585">
          <cell r="A585" t="str">
            <v>ISO EASY CROM(válasszon)</v>
          </cell>
          <cell r="D585">
            <v>0</v>
          </cell>
        </row>
        <row r="586">
          <cell r="A586" t="str">
            <v>ISO EASY CROMnincs</v>
          </cell>
          <cell r="D586">
            <v>0</v>
          </cell>
        </row>
        <row r="587">
          <cell r="A587" t="str">
            <v>ISO EASY CROM
(akciós)Műbőr</v>
          </cell>
          <cell r="D587">
            <v>8400</v>
          </cell>
        </row>
        <row r="588">
          <cell r="A588" t="str">
            <v>ISO EASY CROM
(akciós)(válasszon)</v>
          </cell>
          <cell r="D588">
            <v>0</v>
          </cell>
        </row>
        <row r="589">
          <cell r="A589" t="str">
            <v>ISO EASY CROM
(akciós)nincs</v>
          </cell>
          <cell r="D589">
            <v>0</v>
          </cell>
        </row>
        <row r="590">
          <cell r="A590" t="str">
            <v>ISO EASY NÉROI. kategóriás szövet</v>
          </cell>
          <cell r="D590">
            <v>4900</v>
          </cell>
        </row>
        <row r="591">
          <cell r="A591" t="str">
            <v>ISO EASY NÉROII. kategóriás szövet</v>
          </cell>
          <cell r="D591">
            <v>5200</v>
          </cell>
        </row>
        <row r="592">
          <cell r="A592" t="str">
            <v>ISO EASY NÉRO(válasszon)</v>
          </cell>
          <cell r="D592">
            <v>0</v>
          </cell>
        </row>
        <row r="593">
          <cell r="A593" t="str">
            <v>ISO EASY NÉROnincs</v>
          </cell>
          <cell r="D593">
            <v>0</v>
          </cell>
        </row>
        <row r="594">
          <cell r="A594" t="str">
            <v>ISO EASY NÉRO
(akciós)Műbőr</v>
          </cell>
          <cell r="D594">
            <v>7300</v>
          </cell>
        </row>
        <row r="595">
          <cell r="A595" t="str">
            <v>ISO EASY NÉRO
(akciós)(válasszon)</v>
          </cell>
          <cell r="D595">
            <v>0</v>
          </cell>
        </row>
        <row r="596">
          <cell r="A596" t="str">
            <v>ISO EASY NÉRO
(akciós)nincs</v>
          </cell>
          <cell r="D596">
            <v>0</v>
          </cell>
        </row>
        <row r="597">
          <cell r="A597" t="str">
            <v>ISO FULL CROMI. kategóriás szövet</v>
          </cell>
          <cell r="D597">
            <v>10200</v>
          </cell>
        </row>
        <row r="598">
          <cell r="A598" t="str">
            <v>ISO FULL CROMII. kategóriás szövet</v>
          </cell>
          <cell r="D598">
            <v>10400</v>
          </cell>
        </row>
        <row r="599">
          <cell r="A599" t="str">
            <v>ISO FULL CROMIII. kategóriás szövet</v>
          </cell>
          <cell r="D599">
            <v>11300</v>
          </cell>
        </row>
        <row r="600">
          <cell r="A600" t="str">
            <v>ISO FULL CROMIV. kategóriás szövet</v>
          </cell>
          <cell r="D600">
            <v>12800</v>
          </cell>
        </row>
        <row r="601">
          <cell r="A601" t="str">
            <v>ISO FULL CROMV. kategóriás szövet</v>
          </cell>
          <cell r="D601">
            <v>14300</v>
          </cell>
        </row>
        <row r="602">
          <cell r="A602" t="str">
            <v>ISO FULL CROMMűbőr</v>
          </cell>
          <cell r="D602">
            <v>12800</v>
          </cell>
        </row>
        <row r="603">
          <cell r="A603" t="str">
            <v>ISO FULL CROMVevő szövet (0,6 fm)</v>
          </cell>
          <cell r="D603">
            <v>9600</v>
          </cell>
        </row>
        <row r="604">
          <cell r="A604" t="str">
            <v>ISO FULL CROM(válasszon)</v>
          </cell>
          <cell r="D604">
            <v>0</v>
          </cell>
        </row>
        <row r="605">
          <cell r="A605" t="str">
            <v>ISO FULL CROMnincs</v>
          </cell>
          <cell r="D605">
            <v>0</v>
          </cell>
        </row>
        <row r="606">
          <cell r="A606" t="str">
            <v>ISO FULL MAXI CROMI. kategóriás szövet</v>
          </cell>
          <cell r="D606">
            <v>12000</v>
          </cell>
        </row>
        <row r="607">
          <cell r="A607" t="str">
            <v>ISO FULL MAXI CROMII. kategóriás szövet</v>
          </cell>
          <cell r="D607">
            <v>12200</v>
          </cell>
        </row>
        <row r="608">
          <cell r="A608" t="str">
            <v>ISO FULL MAXI CROMIII. kategóriás szövet</v>
          </cell>
          <cell r="D608">
            <v>13100</v>
          </cell>
        </row>
        <row r="609">
          <cell r="A609" t="str">
            <v>ISO FULL MAXI CROMIV. kategóriás szövet</v>
          </cell>
          <cell r="D609">
            <v>14600</v>
          </cell>
        </row>
        <row r="610">
          <cell r="A610" t="str">
            <v>ISO FULL MAXI CROMV. kategóriás szövet</v>
          </cell>
          <cell r="D610">
            <v>16000</v>
          </cell>
        </row>
        <row r="611">
          <cell r="A611" t="str">
            <v>ISO FULL MAXI CROMMűbőr</v>
          </cell>
          <cell r="D611">
            <v>14600</v>
          </cell>
        </row>
        <row r="612">
          <cell r="A612" t="str">
            <v>ISO FULL MAXI CROMVevő szövet (0,6 fm)</v>
          </cell>
          <cell r="D612">
            <v>11400</v>
          </cell>
        </row>
        <row r="613">
          <cell r="A613" t="str">
            <v>ISO FULL MAXI CROM(válasszon)</v>
          </cell>
          <cell r="D613">
            <v>0</v>
          </cell>
        </row>
        <row r="614">
          <cell r="A614" t="str">
            <v>ISO FULL MAXI CROMnincs</v>
          </cell>
          <cell r="D614">
            <v>0</v>
          </cell>
        </row>
        <row r="615">
          <cell r="A615" t="str">
            <v>ISO FULL MAXI NÉROI. kategóriás szövet</v>
          </cell>
          <cell r="D615">
            <v>9800</v>
          </cell>
        </row>
        <row r="616">
          <cell r="A616" t="str">
            <v>ISO FULL MAXI NÉROII. kategóriás szövet</v>
          </cell>
          <cell r="D616">
            <v>9900</v>
          </cell>
        </row>
        <row r="617">
          <cell r="A617" t="str">
            <v>ISO FULL MAXI NÉROIII. kategóriás szövet</v>
          </cell>
          <cell r="D617">
            <v>10800</v>
          </cell>
        </row>
        <row r="618">
          <cell r="A618" t="str">
            <v>ISO FULL MAXI NÉROIV. kategóriás szövet</v>
          </cell>
          <cell r="D618">
            <v>12300</v>
          </cell>
        </row>
        <row r="619">
          <cell r="A619" t="str">
            <v>ISO FULL MAXI NÉROV. kategóriás szövet</v>
          </cell>
          <cell r="D619">
            <v>13800</v>
          </cell>
        </row>
        <row r="620">
          <cell r="A620" t="str">
            <v>ISO FULL MAXI NÉROMűbőr</v>
          </cell>
          <cell r="D620">
            <v>12300</v>
          </cell>
        </row>
        <row r="621">
          <cell r="A621" t="str">
            <v>ISO FULL MAXI NÉROVevő szövet (0,6 fm)</v>
          </cell>
          <cell r="D621">
            <v>9200</v>
          </cell>
        </row>
        <row r="622">
          <cell r="A622" t="str">
            <v>ISO FULL MAXI NÉRO(válasszon)</v>
          </cell>
          <cell r="D622">
            <v>0</v>
          </cell>
        </row>
        <row r="623">
          <cell r="A623" t="str">
            <v>ISO FULL MAXI NÉROnincs</v>
          </cell>
          <cell r="D623">
            <v>0</v>
          </cell>
        </row>
        <row r="624">
          <cell r="A624" t="str">
            <v>ISO FULL NÉROI. kategóriás szövet</v>
          </cell>
          <cell r="D624">
            <v>9000</v>
          </cell>
        </row>
        <row r="625">
          <cell r="A625" t="str">
            <v>ISO FULL NÉROII. kategóriás szövet</v>
          </cell>
          <cell r="D625">
            <v>9200</v>
          </cell>
        </row>
        <row r="626">
          <cell r="A626" t="str">
            <v>ISO FULL NÉROIII. kategóriás szövet</v>
          </cell>
          <cell r="D626">
            <v>10100</v>
          </cell>
        </row>
        <row r="627">
          <cell r="A627" t="str">
            <v>ISO FULL NÉROIV. kategóriás szövet</v>
          </cell>
          <cell r="D627">
            <v>11600</v>
          </cell>
        </row>
        <row r="628">
          <cell r="A628" t="str">
            <v>ISO FULL NÉROV. kategóriás szövet</v>
          </cell>
          <cell r="D628">
            <v>13000</v>
          </cell>
        </row>
        <row r="629">
          <cell r="A629" t="str">
            <v>ISO FULL NÉROMűbőr</v>
          </cell>
          <cell r="D629">
            <v>11600</v>
          </cell>
        </row>
        <row r="630">
          <cell r="A630" t="str">
            <v>ISO FULL NÉROVevő szövet (0,6 fm)</v>
          </cell>
          <cell r="D630">
            <v>8400</v>
          </cell>
        </row>
        <row r="631">
          <cell r="A631" t="str">
            <v>ISO FULL NÉRO(válasszon)</v>
          </cell>
          <cell r="D631">
            <v>0</v>
          </cell>
        </row>
        <row r="632">
          <cell r="A632" t="str">
            <v>ISO FULL NÉROnincs</v>
          </cell>
          <cell r="D632">
            <v>0</v>
          </cell>
        </row>
        <row r="633">
          <cell r="A633" t="str">
            <v>ISO FULL NÉRO
(akciós)I. kategóriás szövet</v>
          </cell>
          <cell r="D633">
            <v>7500</v>
          </cell>
        </row>
        <row r="634">
          <cell r="A634" t="str">
            <v>ISO FULL NÉRO
(akciós)II. kategóriás szövet</v>
          </cell>
          <cell r="D634">
            <v>8100</v>
          </cell>
        </row>
        <row r="635">
          <cell r="A635" t="str">
            <v>ISO FULL NÉRO
(akciós)III. kategóriás szövet</v>
          </cell>
          <cell r="D635">
            <v>8800</v>
          </cell>
        </row>
        <row r="636">
          <cell r="A636" t="str">
            <v>ISO FULL NÉRO
(akciós)IV. kategóriás szövet</v>
          </cell>
          <cell r="D636">
            <v>10200</v>
          </cell>
        </row>
        <row r="637">
          <cell r="A637" t="str">
            <v>ISO FULL NÉRO
(akciós)V. kategóriás szövet</v>
          </cell>
          <cell r="D637">
            <v>11400</v>
          </cell>
        </row>
        <row r="638">
          <cell r="A638" t="str">
            <v>ISO FULL NÉRO
(akciós)Műbőr</v>
          </cell>
          <cell r="D638">
            <v>10200</v>
          </cell>
        </row>
        <row r="639">
          <cell r="A639" t="str">
            <v>ISO FULL NÉRO
(akciós)(válasszon)</v>
          </cell>
          <cell r="D639">
            <v>0</v>
          </cell>
        </row>
        <row r="640">
          <cell r="A640" t="str">
            <v>ISO FULL NÉRO
(akciós)nincs</v>
          </cell>
          <cell r="D640">
            <v>0</v>
          </cell>
        </row>
        <row r="641">
          <cell r="A641" t="str">
            <v>ISO MAXI COLORPLAST CROMIso műanyag színek</v>
          </cell>
          <cell r="D641">
            <v>12600</v>
          </cell>
        </row>
        <row r="642">
          <cell r="A642" t="str">
            <v>ISO MAXI COLORPLAST CROM(válasszon)</v>
          </cell>
          <cell r="D642">
            <v>0</v>
          </cell>
        </row>
        <row r="643">
          <cell r="A643" t="str">
            <v>ISO MAXI COLORPLAST CROMnincs</v>
          </cell>
          <cell r="D643">
            <v>0</v>
          </cell>
        </row>
        <row r="644">
          <cell r="A644" t="str">
            <v>ISO MAXI COLORPLAST NÉROIso műanyag színek</v>
          </cell>
          <cell r="D644">
            <v>10400</v>
          </cell>
        </row>
        <row r="645">
          <cell r="A645" t="str">
            <v>ISO MAXI COLORPLAST NÉRO(válasszon)</v>
          </cell>
          <cell r="D645">
            <v>0</v>
          </cell>
        </row>
        <row r="646">
          <cell r="A646" t="str">
            <v>ISO MAXI COLORPLAST NÉROnincs</v>
          </cell>
          <cell r="D646">
            <v>0</v>
          </cell>
        </row>
        <row r="647">
          <cell r="A647" t="str">
            <v>ISO MAXI WOOD CROMnincs</v>
          </cell>
          <cell r="D647">
            <v>0</v>
          </cell>
        </row>
        <row r="648">
          <cell r="A648" t="str">
            <v>ISO MAXI WOOD CROM(válasszon)</v>
          </cell>
          <cell r="D648">
            <v>0</v>
          </cell>
        </row>
        <row r="649">
          <cell r="A649" t="str">
            <v>ISO MAXI WOOD CROMválasztható</v>
          </cell>
          <cell r="D649">
            <v>14200</v>
          </cell>
        </row>
        <row r="650">
          <cell r="A650" t="str">
            <v>ISO MAXI WOOD CROMDIÓ EV1534</v>
          </cell>
          <cell r="D650">
            <v>14200</v>
          </cell>
        </row>
        <row r="651">
          <cell r="A651" t="str">
            <v>ISO MAXI WOOD CROMNATÚR CTO N</v>
          </cell>
          <cell r="D651">
            <v>12600</v>
          </cell>
        </row>
        <row r="652">
          <cell r="A652" t="str">
            <v>ISO MAXI WOOD CROMÉBEN CT07</v>
          </cell>
          <cell r="D652">
            <v>14200</v>
          </cell>
        </row>
        <row r="653">
          <cell r="A653" t="str">
            <v>ISO MAXI WOOD CROMFEKETE</v>
          </cell>
          <cell r="D653">
            <v>14200</v>
          </cell>
        </row>
        <row r="654">
          <cell r="A654" t="str">
            <v>ISO MAXI WOOD CROMWENGE</v>
          </cell>
          <cell r="D654">
            <v>14200</v>
          </cell>
        </row>
        <row r="655">
          <cell r="A655" t="str">
            <v>ISO MAXI WOOD CROMMAHAGÓNI EV1531</v>
          </cell>
          <cell r="D655">
            <v>14200</v>
          </cell>
        </row>
        <row r="656">
          <cell r="A656" t="str">
            <v>ISO MAXI WOOD CROMALMA EV1532</v>
          </cell>
          <cell r="D656">
            <v>14200</v>
          </cell>
        </row>
        <row r="657">
          <cell r="A657" t="str">
            <v>ISO MAXI WOOD CROMÓCSERESZNYE EV597</v>
          </cell>
          <cell r="D657">
            <v>14200</v>
          </cell>
        </row>
        <row r="658">
          <cell r="A658" t="str">
            <v>ISO MAXI WOOD CROMVILÁGOS DIÓ EV1537</v>
          </cell>
          <cell r="D658">
            <v>14200</v>
          </cell>
        </row>
        <row r="659">
          <cell r="A659" t="str">
            <v>ISO MAXI WOOD NÉROnincs</v>
          </cell>
          <cell r="D659">
            <v>0</v>
          </cell>
        </row>
        <row r="660">
          <cell r="A660" t="str">
            <v>ISO MAXI WOOD NÉRO(válasszon)</v>
          </cell>
          <cell r="D660">
            <v>0</v>
          </cell>
        </row>
        <row r="661">
          <cell r="A661" t="str">
            <v>ISO MAXI WOOD NÉROválasztható</v>
          </cell>
          <cell r="D661">
            <v>11900</v>
          </cell>
        </row>
        <row r="662">
          <cell r="A662" t="str">
            <v>ISO MAXI WOOD NÉRODIÓ EV1534</v>
          </cell>
          <cell r="D662">
            <v>11900</v>
          </cell>
        </row>
        <row r="663">
          <cell r="A663" t="str">
            <v>ISO MAXI WOOD NÉRONATÚR CTO N</v>
          </cell>
          <cell r="D663">
            <v>10300</v>
          </cell>
        </row>
        <row r="664">
          <cell r="A664" t="str">
            <v>ISO MAXI WOOD NÉROÉBEN CT07</v>
          </cell>
          <cell r="D664">
            <v>11900</v>
          </cell>
        </row>
        <row r="665">
          <cell r="A665" t="str">
            <v>ISO MAXI WOOD NÉROFEKETE</v>
          </cell>
          <cell r="D665">
            <v>11900</v>
          </cell>
        </row>
        <row r="666">
          <cell r="A666" t="str">
            <v>ISO MAXI WOOD NÉROWENGE</v>
          </cell>
          <cell r="D666">
            <v>11900</v>
          </cell>
        </row>
        <row r="667">
          <cell r="A667" t="str">
            <v>ISO MAXI WOOD NÉROMAHAGÓNI EV1531</v>
          </cell>
          <cell r="D667">
            <v>11900</v>
          </cell>
        </row>
        <row r="668">
          <cell r="A668" t="str">
            <v>ISO MAXI WOOD NÉROALMA EV1532</v>
          </cell>
          <cell r="D668">
            <v>11900</v>
          </cell>
        </row>
        <row r="669">
          <cell r="A669" t="str">
            <v>ISO MAXI WOOD NÉROÓCSERESZNYE EV597</v>
          </cell>
          <cell r="D669">
            <v>11900</v>
          </cell>
        </row>
        <row r="670">
          <cell r="A670" t="str">
            <v>ISO MAXI WOOD NÉROVILÁGOS DIÓ EV1537</v>
          </cell>
          <cell r="D670">
            <v>11900</v>
          </cell>
        </row>
        <row r="671">
          <cell r="A671" t="str">
            <v>ISO SMARTI. kategóriás szövet</v>
          </cell>
          <cell r="D671">
            <v>10500</v>
          </cell>
        </row>
        <row r="672">
          <cell r="A672" t="str">
            <v>ISO SMARTII. kategóriás szövet</v>
          </cell>
          <cell r="D672">
            <v>10600</v>
          </cell>
        </row>
        <row r="673">
          <cell r="A673" t="str">
            <v>ISO SMARTIII. kategóriás szövet</v>
          </cell>
          <cell r="D673">
            <v>11800</v>
          </cell>
        </row>
        <row r="674">
          <cell r="A674" t="str">
            <v>ISO SMARTIV. kategóriás szövet</v>
          </cell>
          <cell r="D674">
            <v>13300</v>
          </cell>
        </row>
        <row r="675">
          <cell r="A675" t="str">
            <v>ISO SMARTV. kategóriás szövet</v>
          </cell>
          <cell r="D675">
            <v>15400</v>
          </cell>
        </row>
        <row r="676">
          <cell r="A676" t="str">
            <v>ISO SMARTMűbőr</v>
          </cell>
          <cell r="D676">
            <v>13300</v>
          </cell>
        </row>
        <row r="677">
          <cell r="A677" t="str">
            <v>ISO SMARTVevő szövet (0,6 fm)</v>
          </cell>
          <cell r="D677">
            <v>10000</v>
          </cell>
        </row>
        <row r="678">
          <cell r="A678" t="str">
            <v>ISO SMART(válasszon)</v>
          </cell>
          <cell r="D678">
            <v>0</v>
          </cell>
        </row>
        <row r="679">
          <cell r="A679" t="str">
            <v>ISO SMARTnincs</v>
          </cell>
          <cell r="D679">
            <v>0</v>
          </cell>
        </row>
        <row r="680">
          <cell r="A680" t="str">
            <v>ISO WOOD 2Pnincs</v>
          </cell>
          <cell r="D680">
            <v>0</v>
          </cell>
        </row>
        <row r="681">
          <cell r="A681" t="str">
            <v>ISO WOOD 2P(válasszon)</v>
          </cell>
          <cell r="D681">
            <v>0</v>
          </cell>
        </row>
        <row r="682">
          <cell r="A682" t="str">
            <v>ISO WOOD 2Pválasztható</v>
          </cell>
          <cell r="D682">
            <v>46700</v>
          </cell>
        </row>
        <row r="683">
          <cell r="A683" t="str">
            <v>ISO WOOD 2PDIÓ EV1534</v>
          </cell>
          <cell r="D683">
            <v>46700</v>
          </cell>
        </row>
        <row r="684">
          <cell r="A684" t="str">
            <v>ISO WOOD 2PNATÚR CTO N</v>
          </cell>
          <cell r="D684">
            <v>43400</v>
          </cell>
        </row>
        <row r="685">
          <cell r="A685" t="str">
            <v>ISO WOOD 2PÉBEN CT07</v>
          </cell>
          <cell r="D685">
            <v>46700</v>
          </cell>
        </row>
        <row r="686">
          <cell r="A686" t="str">
            <v>ISO WOOD 2PFEKETE</v>
          </cell>
          <cell r="D686">
            <v>46700</v>
          </cell>
        </row>
        <row r="687">
          <cell r="A687" t="str">
            <v>ISO WOOD 2PWENGE</v>
          </cell>
          <cell r="D687">
            <v>46700</v>
          </cell>
        </row>
        <row r="688">
          <cell r="A688" t="str">
            <v>ISO WOOD 2PMAHAGÓNI EV1531</v>
          </cell>
          <cell r="D688">
            <v>46700</v>
          </cell>
        </row>
        <row r="689">
          <cell r="A689" t="str">
            <v>ISO WOOD 2PALMA EV1532</v>
          </cell>
          <cell r="D689">
            <v>46700</v>
          </cell>
        </row>
        <row r="690">
          <cell r="A690" t="str">
            <v>ISO WOOD 2PÓCSERESZNYE EV597</v>
          </cell>
          <cell r="D690">
            <v>46700</v>
          </cell>
        </row>
        <row r="691">
          <cell r="A691" t="str">
            <v>ISO WOOD 2PVILÁGOS DIÓ EV1537</v>
          </cell>
          <cell r="D691">
            <v>46700</v>
          </cell>
        </row>
        <row r="692">
          <cell r="A692" t="str">
            <v>ISO WOOD 3Pnincs</v>
          </cell>
          <cell r="D692">
            <v>0</v>
          </cell>
        </row>
        <row r="693">
          <cell r="A693" t="str">
            <v>ISO WOOD 3P(válasszon)</v>
          </cell>
          <cell r="D693">
            <v>0</v>
          </cell>
        </row>
        <row r="694">
          <cell r="A694" t="str">
            <v>ISO WOOD 3Pválasztható</v>
          </cell>
          <cell r="D694">
            <v>56600</v>
          </cell>
        </row>
        <row r="695">
          <cell r="A695" t="str">
            <v>ISO WOOD 3PDIÓ EV1534</v>
          </cell>
          <cell r="D695">
            <v>56600</v>
          </cell>
        </row>
        <row r="696">
          <cell r="A696" t="str">
            <v>ISO WOOD 3PNATÚR CTO N</v>
          </cell>
          <cell r="D696">
            <v>51800</v>
          </cell>
        </row>
        <row r="697">
          <cell r="A697" t="str">
            <v>ISO WOOD 3PÉBEN CT07</v>
          </cell>
          <cell r="D697">
            <v>56600</v>
          </cell>
        </row>
        <row r="698">
          <cell r="A698" t="str">
            <v>ISO WOOD 3PFEKETE</v>
          </cell>
          <cell r="D698">
            <v>56600</v>
          </cell>
        </row>
        <row r="699">
          <cell r="A699" t="str">
            <v>ISO WOOD 3PWENGE</v>
          </cell>
          <cell r="D699">
            <v>56600</v>
          </cell>
        </row>
        <row r="700">
          <cell r="A700" t="str">
            <v>ISO WOOD 3PMAHAGÓNI EV1531</v>
          </cell>
          <cell r="D700">
            <v>56600</v>
          </cell>
        </row>
        <row r="701">
          <cell r="A701" t="str">
            <v>ISO WOOD 3PALMA EV1532</v>
          </cell>
          <cell r="D701">
            <v>56600</v>
          </cell>
        </row>
        <row r="702">
          <cell r="A702" t="str">
            <v>ISO WOOD 3PÓCSERESZNYE EV597</v>
          </cell>
          <cell r="D702">
            <v>56600</v>
          </cell>
        </row>
        <row r="703">
          <cell r="A703" t="str">
            <v>ISO WOOD 3PVILÁGOS DIÓ EV1537</v>
          </cell>
          <cell r="D703">
            <v>56600</v>
          </cell>
        </row>
        <row r="704">
          <cell r="A704" t="str">
            <v>ISO WOOD 4Pnincs</v>
          </cell>
          <cell r="D704">
            <v>0</v>
          </cell>
        </row>
        <row r="705">
          <cell r="A705" t="str">
            <v>ISO WOOD 4P(válasszon)</v>
          </cell>
          <cell r="D705">
            <v>0</v>
          </cell>
        </row>
        <row r="706">
          <cell r="A706" t="str">
            <v>ISO WOOD 4Pválasztható</v>
          </cell>
          <cell r="D706">
            <v>71200</v>
          </cell>
        </row>
        <row r="707">
          <cell r="A707" t="str">
            <v>ISO WOOD 4PDIÓ EV1534</v>
          </cell>
          <cell r="D707">
            <v>71200</v>
          </cell>
        </row>
        <row r="708">
          <cell r="A708" t="str">
            <v>ISO WOOD 4PNATÚR CTO N</v>
          </cell>
          <cell r="D708">
            <v>64800</v>
          </cell>
        </row>
        <row r="709">
          <cell r="A709" t="str">
            <v>ISO WOOD 4PÉBEN CT07</v>
          </cell>
          <cell r="D709">
            <v>71200</v>
          </cell>
        </row>
        <row r="710">
          <cell r="A710" t="str">
            <v>ISO WOOD 4PFEKETE</v>
          </cell>
          <cell r="D710">
            <v>71200</v>
          </cell>
        </row>
        <row r="711">
          <cell r="A711" t="str">
            <v>ISO WOOD 4PWENGE</v>
          </cell>
          <cell r="D711">
            <v>71200</v>
          </cell>
        </row>
        <row r="712">
          <cell r="A712" t="str">
            <v>ISO WOOD 4PMAHAGÓNI EV1531</v>
          </cell>
          <cell r="D712">
            <v>71200</v>
          </cell>
        </row>
        <row r="713">
          <cell r="A713" t="str">
            <v>ISO WOOD 4PALMA EV1532</v>
          </cell>
          <cell r="D713">
            <v>71200</v>
          </cell>
        </row>
        <row r="714">
          <cell r="A714" t="str">
            <v>ISO WOOD 4PÓCSERESZNYE EV597</v>
          </cell>
          <cell r="D714">
            <v>71200</v>
          </cell>
        </row>
        <row r="715">
          <cell r="A715" t="str">
            <v>ISO WOOD 4PVILÁGOS DIÓ EV1537</v>
          </cell>
          <cell r="D715">
            <v>71200</v>
          </cell>
        </row>
        <row r="716">
          <cell r="A716" t="str">
            <v>ISO WOOD CROMválasztható</v>
          </cell>
          <cell r="D716">
            <v>12700</v>
          </cell>
        </row>
        <row r="717">
          <cell r="A717" t="str">
            <v>ISO WOOD CROM(válasszon)</v>
          </cell>
          <cell r="D717">
            <v>0</v>
          </cell>
        </row>
        <row r="718">
          <cell r="A718" t="str">
            <v>ISO WOOD CROMDIÓ EV1534</v>
          </cell>
          <cell r="D718">
            <v>12700</v>
          </cell>
        </row>
        <row r="719">
          <cell r="A719" t="str">
            <v>ISO WOOD CROMNATÚR CTO N</v>
          </cell>
          <cell r="D719">
            <v>11100</v>
          </cell>
        </row>
        <row r="720">
          <cell r="A720" t="str">
            <v>ISO WOOD CROMÉBEN CT07</v>
          </cell>
          <cell r="D720">
            <v>12700</v>
          </cell>
        </row>
        <row r="721">
          <cell r="A721" t="str">
            <v>ISO WOOD CROMFEKETE</v>
          </cell>
          <cell r="D721">
            <v>12700</v>
          </cell>
        </row>
        <row r="722">
          <cell r="A722" t="str">
            <v>ISO WOOD CROMWENGE</v>
          </cell>
          <cell r="D722">
            <v>12700</v>
          </cell>
        </row>
        <row r="723">
          <cell r="A723" t="str">
            <v>ISO WOOD CROMMAHAGÓNI EV1531</v>
          </cell>
          <cell r="D723">
            <v>12700</v>
          </cell>
        </row>
        <row r="724">
          <cell r="A724" t="str">
            <v>ISO WOOD CROMALMA EV1532</v>
          </cell>
          <cell r="D724">
            <v>12700</v>
          </cell>
        </row>
        <row r="725">
          <cell r="A725" t="str">
            <v>ISO WOOD CROMÓCSERESZNYE EV597</v>
          </cell>
          <cell r="D725">
            <v>12700</v>
          </cell>
        </row>
        <row r="726">
          <cell r="A726" t="str">
            <v>ISO WOOD CROMVILÁGOS DIÓ EV1537</v>
          </cell>
          <cell r="D726">
            <v>12700</v>
          </cell>
        </row>
        <row r="727">
          <cell r="A727" t="str">
            <v>ISO WOOD CROMnincs</v>
          </cell>
          <cell r="D727">
            <v>0</v>
          </cell>
        </row>
        <row r="728">
          <cell r="A728" t="str">
            <v>ISO WOOD CROM
(akciós)NATÚR CTO N</v>
          </cell>
          <cell r="D728">
            <v>10900</v>
          </cell>
        </row>
        <row r="729">
          <cell r="A729" t="str">
            <v>ISO WOOD CROM
(akciós)(válasszon)</v>
          </cell>
          <cell r="D729">
            <v>0</v>
          </cell>
        </row>
        <row r="730">
          <cell r="A730" t="str">
            <v>ISO WOOD CROM
(akciós)nincs</v>
          </cell>
          <cell r="D730">
            <v>0</v>
          </cell>
        </row>
        <row r="731">
          <cell r="A731" t="str">
            <v>ISO WOOD NÉROválasztható</v>
          </cell>
          <cell r="D731">
            <v>11400</v>
          </cell>
        </row>
        <row r="732">
          <cell r="A732" t="str">
            <v>ISO WOOD NÉRODIÓ EV1534</v>
          </cell>
          <cell r="D732">
            <v>11400</v>
          </cell>
        </row>
        <row r="733">
          <cell r="A733" t="str">
            <v>ISO WOOD NÉRONATÚR CTO N</v>
          </cell>
          <cell r="D733">
            <v>9800</v>
          </cell>
        </row>
        <row r="734">
          <cell r="A734" t="str">
            <v>ISO WOOD NÉROÉBEN CT07</v>
          </cell>
          <cell r="D734">
            <v>11400</v>
          </cell>
        </row>
        <row r="735">
          <cell r="A735" t="str">
            <v>ISO WOOD NÉROFEKETE</v>
          </cell>
          <cell r="D735">
            <v>11400</v>
          </cell>
        </row>
        <row r="736">
          <cell r="A736" t="str">
            <v>ISO WOOD NÉROWENGE</v>
          </cell>
          <cell r="D736">
            <v>11400</v>
          </cell>
        </row>
        <row r="737">
          <cell r="A737" t="str">
            <v>ISO WOOD NÉROMAHAGÓNI EV1531</v>
          </cell>
          <cell r="D737">
            <v>11400</v>
          </cell>
        </row>
        <row r="738">
          <cell r="A738" t="str">
            <v>ISO WOOD NÉROALMA EV1532</v>
          </cell>
          <cell r="D738">
            <v>11400</v>
          </cell>
        </row>
        <row r="739">
          <cell r="A739" t="str">
            <v>ISO WOOD NÉROÓCSERESZNYE EV597</v>
          </cell>
          <cell r="D739">
            <v>11400</v>
          </cell>
        </row>
        <row r="740">
          <cell r="A740" t="str">
            <v>ISO WOOD NÉROVILÁGOS DIÓ EV1537</v>
          </cell>
          <cell r="D740">
            <v>11400</v>
          </cell>
        </row>
        <row r="741">
          <cell r="A741" t="str">
            <v>ISO WOOD NÉRO(válasszon)</v>
          </cell>
          <cell r="D741">
            <v>0</v>
          </cell>
        </row>
        <row r="742">
          <cell r="A742" t="str">
            <v>ISO WOOD NÉROnincs</v>
          </cell>
          <cell r="D742">
            <v>0</v>
          </cell>
        </row>
        <row r="743">
          <cell r="A743" t="str">
            <v>ISO WOOD NÉRO
(akciós)NATÚR CTO N</v>
          </cell>
          <cell r="D743">
            <v>9500</v>
          </cell>
        </row>
        <row r="744">
          <cell r="A744" t="str">
            <v>ISO WOOD NÉRO
(akciós)(válasszon)</v>
          </cell>
          <cell r="D744">
            <v>0</v>
          </cell>
        </row>
        <row r="745">
          <cell r="A745" t="str">
            <v>ISO WOOD NÉRO
(akciós)nincs</v>
          </cell>
          <cell r="D745">
            <v>0</v>
          </cell>
        </row>
        <row r="746">
          <cell r="A746" t="str">
            <v>JIMJim műanyag színek</v>
          </cell>
          <cell r="D746">
            <v>16600</v>
          </cell>
        </row>
        <row r="747">
          <cell r="A747" t="str">
            <v>JIM(válasszon)</v>
          </cell>
          <cell r="D747">
            <v>0</v>
          </cell>
        </row>
        <row r="748">
          <cell r="A748" t="str">
            <v>JIMnincs</v>
          </cell>
          <cell r="D748">
            <v>0</v>
          </cell>
        </row>
        <row r="749">
          <cell r="A749" t="str">
            <v>JIM BJim műanyag színek</v>
          </cell>
          <cell r="D749">
            <v>19800</v>
          </cell>
        </row>
        <row r="750">
          <cell r="A750" t="str">
            <v>JIM B(válasszon)</v>
          </cell>
          <cell r="D750">
            <v>0</v>
          </cell>
        </row>
        <row r="751">
          <cell r="A751" t="str">
            <v>JIM Bnincs</v>
          </cell>
          <cell r="D751">
            <v>0</v>
          </cell>
        </row>
        <row r="752">
          <cell r="A752" t="str">
            <v>JO-JO FULLIII. kategóriás szövet</v>
          </cell>
          <cell r="D752">
            <v>60700</v>
          </cell>
        </row>
        <row r="753">
          <cell r="A753" t="str">
            <v>JO-JO FULLIV. kategóriás szövet</v>
          </cell>
          <cell r="D753">
            <v>62400</v>
          </cell>
        </row>
        <row r="754">
          <cell r="A754" t="str">
            <v>JO-JO FULLV. kategóriás szövet</v>
          </cell>
          <cell r="D754">
            <v>64600</v>
          </cell>
        </row>
        <row r="755">
          <cell r="A755" t="str">
            <v>JO-JO FULLMűbőr</v>
          </cell>
          <cell r="D755">
            <v>62400</v>
          </cell>
        </row>
        <row r="756">
          <cell r="A756" t="str">
            <v>JO-JO FULLValódi bőr</v>
          </cell>
          <cell r="D756">
            <v>69400</v>
          </cell>
        </row>
        <row r="757">
          <cell r="A757" t="str">
            <v>JO-JO FULLVevő szövet</v>
          </cell>
          <cell r="D757">
            <v>57700</v>
          </cell>
        </row>
        <row r="758">
          <cell r="A758" t="str">
            <v>JO-JO FULL(válasszon)</v>
          </cell>
          <cell r="D758">
            <v>0</v>
          </cell>
        </row>
        <row r="759">
          <cell r="A759" t="str">
            <v>JO-JO FULLnincs</v>
          </cell>
          <cell r="D759">
            <v>0</v>
          </cell>
        </row>
        <row r="760">
          <cell r="A760" t="str">
            <v>JO-JO FULL BOSSIII. kategóriás szövet</v>
          </cell>
          <cell r="D760">
            <v>66400</v>
          </cell>
        </row>
        <row r="761">
          <cell r="A761" t="str">
            <v>JO-JO FULL BOSSIV. kategóriás szövet</v>
          </cell>
          <cell r="D761">
            <v>68400</v>
          </cell>
        </row>
        <row r="762">
          <cell r="A762" t="str">
            <v>JO-JO FULL BOSSV. kategóriás szövet</v>
          </cell>
          <cell r="D762">
            <v>71000</v>
          </cell>
        </row>
        <row r="763">
          <cell r="A763" t="str">
            <v>JO-JO FULL BOSSMűbőr</v>
          </cell>
          <cell r="D763">
            <v>68400</v>
          </cell>
        </row>
        <row r="764">
          <cell r="A764" t="str">
            <v>JO-JO FULL BOSSValódi bőr</v>
          </cell>
          <cell r="D764">
            <v>76900</v>
          </cell>
        </row>
        <row r="765">
          <cell r="A765" t="str">
            <v>JO-JO FULL BOSSVevő szövet</v>
          </cell>
          <cell r="D765">
            <v>62800</v>
          </cell>
        </row>
        <row r="766">
          <cell r="A766" t="str">
            <v>JO-JO FULL BOSS(válasszon)</v>
          </cell>
          <cell r="D766">
            <v>0</v>
          </cell>
        </row>
        <row r="767">
          <cell r="A767" t="str">
            <v>JO-JO FULL BOSSnincs</v>
          </cell>
          <cell r="D767">
            <v>0</v>
          </cell>
        </row>
        <row r="768">
          <cell r="A768" t="str">
            <v>JO-JO NETIII. kategóriás szövet</v>
          </cell>
          <cell r="D768">
            <v>54600</v>
          </cell>
        </row>
        <row r="769">
          <cell r="A769" t="str">
            <v>JO-JO NETIV. kategóriás szövet</v>
          </cell>
          <cell r="D769">
            <v>56200</v>
          </cell>
        </row>
        <row r="770">
          <cell r="A770" t="str">
            <v>JO-JO NETV. kategóriás szövet</v>
          </cell>
          <cell r="D770">
            <v>58200</v>
          </cell>
        </row>
        <row r="771">
          <cell r="A771" t="str">
            <v>JO-JO NETMűbőr</v>
          </cell>
          <cell r="D771">
            <v>56200</v>
          </cell>
        </row>
        <row r="772">
          <cell r="A772" t="str">
            <v>JO-JO NETValódi bőr</v>
          </cell>
          <cell r="D772">
            <v>62700</v>
          </cell>
        </row>
        <row r="773">
          <cell r="A773" t="str">
            <v>JO-JO NETVevő szövet</v>
          </cell>
          <cell r="D773">
            <v>52000</v>
          </cell>
        </row>
        <row r="774">
          <cell r="A774" t="str">
            <v>JO-JO NET(válasszon)</v>
          </cell>
          <cell r="D774">
            <v>0</v>
          </cell>
        </row>
        <row r="775">
          <cell r="A775" t="str">
            <v>JO-JO NETnincs</v>
          </cell>
          <cell r="D775">
            <v>0</v>
          </cell>
        </row>
        <row r="776">
          <cell r="A776" t="str">
            <v>JO-JO NET BOSSIII. kategóriás szövet</v>
          </cell>
          <cell r="D776">
            <v>59800</v>
          </cell>
        </row>
        <row r="777">
          <cell r="A777" t="str">
            <v>JO-JO NET BOSSIV. kategóriás szövet</v>
          </cell>
          <cell r="D777">
            <v>61400</v>
          </cell>
        </row>
        <row r="778">
          <cell r="A778" t="str">
            <v>JO-JO NET BOSSV. kategóriás szövet</v>
          </cell>
          <cell r="D778">
            <v>63300</v>
          </cell>
        </row>
        <row r="779">
          <cell r="A779" t="str">
            <v>JO-JO NET BOSSMűbőr</v>
          </cell>
          <cell r="D779">
            <v>61400</v>
          </cell>
        </row>
        <row r="780">
          <cell r="A780" t="str">
            <v>JO-JO NET BOSSValódi bőr</v>
          </cell>
          <cell r="D780">
            <v>67800</v>
          </cell>
        </row>
        <row r="781">
          <cell r="A781" t="str">
            <v>JO-JO NET BOSSVevő szövet</v>
          </cell>
          <cell r="D781">
            <v>57100</v>
          </cell>
        </row>
        <row r="782">
          <cell r="A782" t="str">
            <v>JO-JO NET BOSS(válasszon)</v>
          </cell>
          <cell r="D782">
            <v>0</v>
          </cell>
        </row>
        <row r="783">
          <cell r="A783" t="str">
            <v>JO-JO NET BOSSnincs</v>
          </cell>
          <cell r="D783">
            <v>0</v>
          </cell>
        </row>
        <row r="784">
          <cell r="A784" t="str">
            <v>JOPLIN LÁBkrómozott acél</v>
          </cell>
          <cell r="D784">
            <v>27800</v>
          </cell>
        </row>
        <row r="785">
          <cell r="A785" t="str">
            <v>JOPLIN LÁB(válasszon)</v>
          </cell>
          <cell r="D785">
            <v>0</v>
          </cell>
        </row>
        <row r="786">
          <cell r="A786" t="str">
            <v>JOPLIN LÁBnincs</v>
          </cell>
          <cell r="D786">
            <v>0</v>
          </cell>
        </row>
        <row r="787">
          <cell r="A787" t="str">
            <v>JÚLIA VISITOR CROMI. kategóriás szövet</v>
          </cell>
          <cell r="D787">
            <v>22300</v>
          </cell>
        </row>
        <row r="788">
          <cell r="A788" t="str">
            <v>JÚLIA VISITOR CROMII. kategóriás szövet</v>
          </cell>
          <cell r="D788">
            <v>23000</v>
          </cell>
        </row>
        <row r="789">
          <cell r="A789" t="str">
            <v>JÚLIA VISITOR CROMIII. kategóriás szövet</v>
          </cell>
          <cell r="D789">
            <v>24400</v>
          </cell>
        </row>
        <row r="790">
          <cell r="A790" t="str">
            <v>JÚLIA VISITOR CROMIV. kategóriás szövet</v>
          </cell>
          <cell r="D790">
            <v>26000</v>
          </cell>
        </row>
        <row r="791">
          <cell r="A791" t="str">
            <v>JÚLIA VISITOR CROMV. kategóriás szövet</v>
          </cell>
          <cell r="D791">
            <v>30900</v>
          </cell>
        </row>
        <row r="792">
          <cell r="A792" t="str">
            <v>JÚLIA VISITOR CROMMűbőr</v>
          </cell>
          <cell r="D792">
            <v>26000</v>
          </cell>
        </row>
        <row r="793">
          <cell r="A793" t="str">
            <v>JÚLIA VISITOR CROMValódi bőr</v>
          </cell>
          <cell r="D793">
            <v>48800</v>
          </cell>
        </row>
        <row r="794">
          <cell r="A794" t="str">
            <v>JÚLIA VISITOR CROMVevő szövet (1,5 fm)</v>
          </cell>
          <cell r="D794">
            <v>21300</v>
          </cell>
        </row>
        <row r="795">
          <cell r="A795" t="str">
            <v>JÚLIA VISITOR CROM(válasszon)</v>
          </cell>
          <cell r="D795">
            <v>0</v>
          </cell>
        </row>
        <row r="796">
          <cell r="A796" t="str">
            <v>JÚLIA VISITOR CROMnincs</v>
          </cell>
          <cell r="D796">
            <v>0</v>
          </cell>
        </row>
        <row r="797">
          <cell r="A797" t="str">
            <v>JÚLIA VISITOR WOOD CROMI. kategóriás szövet</v>
          </cell>
          <cell r="D797">
            <v>26000</v>
          </cell>
        </row>
        <row r="798">
          <cell r="A798" t="str">
            <v>JÚLIA VISITOR WOOD CROMII. kategóriás szövet</v>
          </cell>
          <cell r="D798">
            <v>26800</v>
          </cell>
        </row>
        <row r="799">
          <cell r="A799" t="str">
            <v>JÚLIA VISITOR WOOD CROMIII. kategóriás szövet</v>
          </cell>
          <cell r="D799">
            <v>28200</v>
          </cell>
        </row>
        <row r="800">
          <cell r="A800" t="str">
            <v>JÚLIA VISITOR WOOD CROMIV. kategóriás szövet</v>
          </cell>
          <cell r="D800">
            <v>29800</v>
          </cell>
        </row>
        <row r="801">
          <cell r="A801" t="str">
            <v>JÚLIA VISITOR WOOD CROMV. kategóriás szövet</v>
          </cell>
          <cell r="D801">
            <v>34700</v>
          </cell>
        </row>
        <row r="802">
          <cell r="A802" t="str">
            <v>JÚLIA VISITOR WOOD CROMMűbőr</v>
          </cell>
          <cell r="D802">
            <v>29800</v>
          </cell>
        </row>
        <row r="803">
          <cell r="A803" t="str">
            <v>JÚLIA VISITOR WOOD CROMValódi bőr</v>
          </cell>
          <cell r="D803">
            <v>52600</v>
          </cell>
        </row>
        <row r="804">
          <cell r="A804" t="str">
            <v>JÚLIA VISITOR WOOD CROMVevő szövet (1,5 fm)</v>
          </cell>
          <cell r="D804">
            <v>25000</v>
          </cell>
        </row>
        <row r="805">
          <cell r="A805" t="str">
            <v>JÚLIA VISITOR WOOD CROMválasztható</v>
          </cell>
          <cell r="D805">
            <v>0</v>
          </cell>
        </row>
        <row r="806">
          <cell r="A806" t="str">
            <v>JÚLIA VISITOR WOOD CROMDIÓ EV1534</v>
          </cell>
          <cell r="D806">
            <v>0</v>
          </cell>
        </row>
        <row r="807">
          <cell r="A807" t="str">
            <v>JÚLIA VISITOR WOOD CROMNATÚR CTO N</v>
          </cell>
          <cell r="D807">
            <v>0</v>
          </cell>
        </row>
        <row r="808">
          <cell r="A808" t="str">
            <v>JÚLIA VISITOR WOOD CROMÉBEN CT07</v>
          </cell>
          <cell r="D808">
            <v>0</v>
          </cell>
        </row>
        <row r="809">
          <cell r="A809" t="str">
            <v>JÚLIA VISITOR WOOD CROMFEKETE</v>
          </cell>
          <cell r="D809">
            <v>0</v>
          </cell>
        </row>
        <row r="810">
          <cell r="A810" t="str">
            <v>JÚLIA VISITOR WOOD CROMWENGE</v>
          </cell>
          <cell r="D810">
            <v>0</v>
          </cell>
        </row>
        <row r="811">
          <cell r="A811" t="str">
            <v>JÚLIA VISITOR WOOD CROMMAHAGÓNI EV1531</v>
          </cell>
          <cell r="D811">
            <v>0</v>
          </cell>
        </row>
        <row r="812">
          <cell r="A812" t="str">
            <v>JÚLIA VISITOR WOOD CROMALMA EV1532</v>
          </cell>
          <cell r="D812">
            <v>0</v>
          </cell>
        </row>
        <row r="813">
          <cell r="A813" t="str">
            <v>JÚLIA VISITOR WOOD CROMÓCSERESZNYE EV597</v>
          </cell>
          <cell r="D813">
            <v>0</v>
          </cell>
        </row>
        <row r="814">
          <cell r="A814" t="str">
            <v>JÚLIA VISITOR WOOD CROMVILÁGOS DIÓ EV1537</v>
          </cell>
          <cell r="D814">
            <v>0</v>
          </cell>
        </row>
        <row r="815">
          <cell r="A815" t="str">
            <v>JÚLIA VISITOR WOOD CROM(válasszon)</v>
          </cell>
          <cell r="D815">
            <v>0</v>
          </cell>
        </row>
        <row r="816">
          <cell r="A816" t="str">
            <v>JÚLIA VISITOR WOOD CROMnincs</v>
          </cell>
          <cell r="D816">
            <v>0</v>
          </cell>
        </row>
        <row r="817">
          <cell r="A817" t="str">
            <v>KEVIN BEIGEbézs</v>
          </cell>
          <cell r="D817">
            <v>12400</v>
          </cell>
        </row>
        <row r="818">
          <cell r="A818" t="str">
            <v>KEVIN BEIGE(válasszon)</v>
          </cell>
          <cell r="D818">
            <v>0</v>
          </cell>
        </row>
        <row r="819">
          <cell r="A819" t="str">
            <v>KEVIN BEIGEnincs</v>
          </cell>
          <cell r="D819">
            <v>0</v>
          </cell>
        </row>
        <row r="820">
          <cell r="A820" t="str">
            <v>KEVIN BLACKfekete</v>
          </cell>
          <cell r="D820">
            <v>14200</v>
          </cell>
        </row>
        <row r="821">
          <cell r="A821" t="str">
            <v>KEVIN BLACK(válasszon)</v>
          </cell>
          <cell r="D821">
            <v>0</v>
          </cell>
        </row>
        <row r="822">
          <cell r="A822" t="str">
            <v>KEVIN BLACKnincs</v>
          </cell>
          <cell r="D822">
            <v>0</v>
          </cell>
        </row>
        <row r="823">
          <cell r="A823" t="str">
            <v>LAFILÓLafiló műanyag színek</v>
          </cell>
          <cell r="D823">
            <v>17000</v>
          </cell>
        </row>
        <row r="824">
          <cell r="A824" t="str">
            <v>LAFILÓ(válasszon)</v>
          </cell>
          <cell r="D824">
            <v>0</v>
          </cell>
        </row>
        <row r="825">
          <cell r="A825" t="str">
            <v>LAFILÓnincs</v>
          </cell>
          <cell r="D825">
            <v>0</v>
          </cell>
        </row>
        <row r="826">
          <cell r="A826" t="str">
            <v>LAFILÓ BLafiló műanyag színek</v>
          </cell>
          <cell r="D826">
            <v>21200</v>
          </cell>
        </row>
        <row r="827">
          <cell r="A827" t="str">
            <v>LAFILÓ B(válasszon)</v>
          </cell>
          <cell r="D827">
            <v>0</v>
          </cell>
        </row>
        <row r="828">
          <cell r="A828" t="str">
            <v>LAFILÓ Bnincs</v>
          </cell>
          <cell r="D828">
            <v>0</v>
          </cell>
        </row>
        <row r="829">
          <cell r="A829" t="str">
            <v>LAFILÓ STOOLLafiló műanyag színek</v>
          </cell>
          <cell r="D829">
            <v>23800</v>
          </cell>
        </row>
        <row r="830">
          <cell r="A830" t="str">
            <v>LAFILÓ STOOL(válasszon)</v>
          </cell>
          <cell r="D830">
            <v>0</v>
          </cell>
        </row>
        <row r="831">
          <cell r="A831" t="str">
            <v>LAFILÓ STOOLnincs</v>
          </cell>
          <cell r="D831">
            <v>0</v>
          </cell>
        </row>
        <row r="832">
          <cell r="A832" t="str">
            <v>LAFILÓ STOOL BLafiló műanyag színek</v>
          </cell>
          <cell r="D832">
            <v>28000</v>
          </cell>
        </row>
        <row r="833">
          <cell r="A833" t="str">
            <v>LAFILÓ STOOL B(válasszon)</v>
          </cell>
          <cell r="D833">
            <v>0</v>
          </cell>
        </row>
        <row r="834">
          <cell r="A834" t="str">
            <v>LAFILÓ STOOL Bnincs</v>
          </cell>
          <cell r="D834">
            <v>0</v>
          </cell>
        </row>
        <row r="835">
          <cell r="A835" t="str">
            <v>LEOI. kategóriás szövet</v>
          </cell>
          <cell r="D835">
            <v>34500</v>
          </cell>
        </row>
        <row r="836">
          <cell r="A836" t="str">
            <v>LEOII. kategóriás szövet</v>
          </cell>
          <cell r="D836">
            <v>35600</v>
          </cell>
        </row>
        <row r="837">
          <cell r="A837" t="str">
            <v>LEOIII. kategóriás szövet</v>
          </cell>
          <cell r="D837">
            <v>37200</v>
          </cell>
        </row>
        <row r="838">
          <cell r="A838" t="str">
            <v>LEOIV. kategóriás szövet</v>
          </cell>
          <cell r="D838">
            <v>39600</v>
          </cell>
        </row>
        <row r="839">
          <cell r="A839" t="str">
            <v>LEOV. kategóriás szövet</v>
          </cell>
          <cell r="D839">
            <v>51800</v>
          </cell>
        </row>
        <row r="840">
          <cell r="A840" t="str">
            <v>LEOMűbőr</v>
          </cell>
          <cell r="D840">
            <v>39600</v>
          </cell>
        </row>
        <row r="841">
          <cell r="A841" t="str">
            <v>LEOValódi bőr</v>
          </cell>
          <cell r="D841">
            <v>59700</v>
          </cell>
        </row>
        <row r="842">
          <cell r="A842" t="str">
            <v>LEOVevő szövet (2,1 fm)</v>
          </cell>
          <cell r="D842">
            <v>31400</v>
          </cell>
        </row>
        <row r="843">
          <cell r="A843" t="str">
            <v>LEO(válasszon)</v>
          </cell>
          <cell r="D843">
            <v>0</v>
          </cell>
        </row>
        <row r="844">
          <cell r="A844" t="str">
            <v>LEOnincs</v>
          </cell>
          <cell r="D844">
            <v>0</v>
          </cell>
        </row>
        <row r="845">
          <cell r="A845" t="str">
            <v>LEO EXTRAI. kategóriás szövet</v>
          </cell>
          <cell r="D845">
            <v>36600</v>
          </cell>
        </row>
        <row r="846">
          <cell r="A846" t="str">
            <v>LEO EXTRAII. kategóriás szövet</v>
          </cell>
          <cell r="D846">
            <v>37600</v>
          </cell>
        </row>
        <row r="847">
          <cell r="A847" t="str">
            <v>LEO EXTRAIII. kategóriás szövet</v>
          </cell>
          <cell r="D847">
            <v>39200</v>
          </cell>
        </row>
        <row r="848">
          <cell r="A848" t="str">
            <v>LEO EXTRAIV. kategóriás szövet</v>
          </cell>
          <cell r="D848">
            <v>41600</v>
          </cell>
        </row>
        <row r="849">
          <cell r="A849" t="str">
            <v>LEO EXTRAV. kategóriás szövet</v>
          </cell>
          <cell r="D849">
            <v>53800</v>
          </cell>
        </row>
        <row r="850">
          <cell r="A850" t="str">
            <v>LEO EXTRAMűbőr</v>
          </cell>
          <cell r="D850">
            <v>41600</v>
          </cell>
        </row>
        <row r="851">
          <cell r="A851" t="str">
            <v>LEO EXTRAValódi bőr</v>
          </cell>
          <cell r="D851">
            <v>61700</v>
          </cell>
        </row>
        <row r="852">
          <cell r="A852" t="str">
            <v>LEO EXTRAVevő szövet (2,1 fm)</v>
          </cell>
          <cell r="D852">
            <v>33400</v>
          </cell>
        </row>
        <row r="853">
          <cell r="A853" t="str">
            <v>LEO EXTRA(válasszon)</v>
          </cell>
          <cell r="D853">
            <v>0</v>
          </cell>
        </row>
        <row r="854">
          <cell r="A854" t="str">
            <v>LEO EXTRAnincs</v>
          </cell>
          <cell r="D854">
            <v>0</v>
          </cell>
        </row>
        <row r="855">
          <cell r="A855" t="str">
            <v>LEO WOODI. kategóriás szövet</v>
          </cell>
          <cell r="D855">
            <v>66100</v>
          </cell>
        </row>
        <row r="856">
          <cell r="A856" t="str">
            <v>LEO WOODII. kategóriás szövet</v>
          </cell>
          <cell r="D856">
            <v>67200</v>
          </cell>
        </row>
        <row r="857">
          <cell r="A857" t="str">
            <v>LEO WOODIII. kategóriás szövet</v>
          </cell>
          <cell r="D857">
            <v>68800</v>
          </cell>
        </row>
        <row r="858">
          <cell r="A858" t="str">
            <v>LEO WOODIV. kategóriás szövet</v>
          </cell>
          <cell r="D858">
            <v>71200</v>
          </cell>
        </row>
        <row r="859">
          <cell r="A859" t="str">
            <v>LEO WOODV. kategóriás szövet</v>
          </cell>
          <cell r="D859">
            <v>83400</v>
          </cell>
        </row>
        <row r="860">
          <cell r="A860" t="str">
            <v>LEO WOODMűbőr</v>
          </cell>
          <cell r="D860">
            <v>71200</v>
          </cell>
        </row>
        <row r="861">
          <cell r="A861" t="str">
            <v>LEO WOODValódi bőr</v>
          </cell>
          <cell r="D861">
            <v>91300</v>
          </cell>
        </row>
        <row r="862">
          <cell r="A862" t="str">
            <v>LEO WOODVevő szövet (2,1 fm)</v>
          </cell>
          <cell r="D862">
            <v>63000</v>
          </cell>
        </row>
        <row r="863">
          <cell r="A863" t="str">
            <v>LEO WOODválasztható</v>
          </cell>
          <cell r="D863">
            <v>0</v>
          </cell>
        </row>
        <row r="864">
          <cell r="A864" t="str">
            <v>LEO WOODDIÓ EV1534</v>
          </cell>
          <cell r="D864">
            <v>0</v>
          </cell>
        </row>
        <row r="865">
          <cell r="A865" t="str">
            <v>LEO WOODNATÚR CTO N</v>
          </cell>
          <cell r="D865">
            <v>0</v>
          </cell>
        </row>
        <row r="866">
          <cell r="A866" t="str">
            <v>LEO WOODÉBEN CT07</v>
          </cell>
          <cell r="D866">
            <v>0</v>
          </cell>
        </row>
        <row r="867">
          <cell r="A867" t="str">
            <v>LEO WOODFEKETE</v>
          </cell>
          <cell r="D867">
            <v>0</v>
          </cell>
        </row>
        <row r="868">
          <cell r="A868" t="str">
            <v>LEO WOODWENGE</v>
          </cell>
          <cell r="D868">
            <v>0</v>
          </cell>
        </row>
        <row r="869">
          <cell r="A869" t="str">
            <v>LEO WOODMAHAGÓNI EV1531</v>
          </cell>
          <cell r="D869">
            <v>0</v>
          </cell>
        </row>
        <row r="870">
          <cell r="A870" t="str">
            <v>LEO WOODALMA EV1532</v>
          </cell>
          <cell r="D870">
            <v>0</v>
          </cell>
        </row>
        <row r="871">
          <cell r="A871" t="str">
            <v>LEO WOODÓCSERESZNYE EV597</v>
          </cell>
          <cell r="D871">
            <v>0</v>
          </cell>
        </row>
        <row r="872">
          <cell r="A872" t="str">
            <v>LEO WOODVILÁGOS DIÓ EV1537</v>
          </cell>
          <cell r="D872">
            <v>0</v>
          </cell>
        </row>
        <row r="873">
          <cell r="A873" t="str">
            <v>LEO WOOD(válasszon)</v>
          </cell>
          <cell r="D873">
            <v>0</v>
          </cell>
        </row>
        <row r="874">
          <cell r="A874" t="str">
            <v>LEO WOODnincs</v>
          </cell>
          <cell r="D874">
            <v>0</v>
          </cell>
        </row>
        <row r="875">
          <cell r="A875" t="str">
            <v>LINEA TECH 2I. kategóriás szövet</v>
          </cell>
          <cell r="D875">
            <v>19900</v>
          </cell>
        </row>
        <row r="876">
          <cell r="A876" t="str">
            <v>LINEA TECH 2II. kategóriás szövet</v>
          </cell>
          <cell r="D876">
            <v>20100</v>
          </cell>
        </row>
        <row r="877">
          <cell r="A877" t="str">
            <v>LINEA TECH 2III. kategóriás szövet</v>
          </cell>
          <cell r="D877">
            <v>20800</v>
          </cell>
        </row>
        <row r="878">
          <cell r="A878" t="str">
            <v>LINEA TECH 2IV. kategóriás szövet</v>
          </cell>
          <cell r="D878">
            <v>22100</v>
          </cell>
        </row>
        <row r="879">
          <cell r="A879" t="str">
            <v>LINEA TECH 2V. kategóriás szövet</v>
          </cell>
          <cell r="D879">
            <v>23800</v>
          </cell>
        </row>
        <row r="880">
          <cell r="A880" t="str">
            <v>LINEA TECH 2Műbőr</v>
          </cell>
          <cell r="D880">
            <v>22100</v>
          </cell>
        </row>
        <row r="881">
          <cell r="A881" t="str">
            <v>LINEA TECH 2Vevő szövet (0,7 fm)</v>
          </cell>
          <cell r="D881">
            <v>19300</v>
          </cell>
        </row>
        <row r="882">
          <cell r="A882" t="str">
            <v>LINEA TECH 2(válasszon)</v>
          </cell>
          <cell r="D882">
            <v>0</v>
          </cell>
        </row>
        <row r="883">
          <cell r="A883" t="str">
            <v>LINEA TECH 2nincs</v>
          </cell>
          <cell r="D883">
            <v>0</v>
          </cell>
        </row>
        <row r="884">
          <cell r="A884" t="str">
            <v>LUCCA 2PLucca műanyag színek</v>
          </cell>
          <cell r="D884">
            <v>55400</v>
          </cell>
        </row>
        <row r="885">
          <cell r="A885" t="str">
            <v>LUCCA 2P(válasszon)</v>
          </cell>
          <cell r="D885">
            <v>0</v>
          </cell>
        </row>
        <row r="886">
          <cell r="A886" t="str">
            <v>LUCCA 2Pnincs</v>
          </cell>
          <cell r="D886">
            <v>0</v>
          </cell>
        </row>
        <row r="887">
          <cell r="A887" t="str">
            <v>LUCCA 3PLucca műanyag színek</v>
          </cell>
          <cell r="D887">
            <v>71000</v>
          </cell>
        </row>
        <row r="888">
          <cell r="A888" t="str">
            <v>LUCCA 3P(válasszon)</v>
          </cell>
          <cell r="D888">
            <v>0</v>
          </cell>
        </row>
        <row r="889">
          <cell r="A889" t="str">
            <v>LUCCA 3Pnincs</v>
          </cell>
          <cell r="D889">
            <v>0</v>
          </cell>
        </row>
        <row r="890">
          <cell r="A890" t="str">
            <v>LUCCA 4PLucca műanyag színek</v>
          </cell>
          <cell r="D890">
            <v>86600</v>
          </cell>
        </row>
        <row r="891">
          <cell r="A891" t="str">
            <v>LUCCA 4P(válasszon)</v>
          </cell>
          <cell r="D891">
            <v>0</v>
          </cell>
        </row>
        <row r="892">
          <cell r="A892" t="str">
            <v>LUCCA 4Pnincs</v>
          </cell>
          <cell r="D892">
            <v>0</v>
          </cell>
        </row>
        <row r="893">
          <cell r="A893" t="str">
            <v>LUCCA 5PLucca műanyag színek</v>
          </cell>
          <cell r="D893">
            <v>102200</v>
          </cell>
        </row>
        <row r="894">
          <cell r="A894" t="str">
            <v>LUCCA 5P(válasszon)</v>
          </cell>
          <cell r="D894">
            <v>0</v>
          </cell>
        </row>
        <row r="895">
          <cell r="A895" t="str">
            <v>LUCCA 5Pnincs</v>
          </cell>
          <cell r="D895">
            <v>0</v>
          </cell>
        </row>
        <row r="896">
          <cell r="A896" t="str">
            <v>LUCCA COLORPLAST CROMLucca műanyag színek</v>
          </cell>
          <cell r="D896">
            <v>14700</v>
          </cell>
        </row>
        <row r="897">
          <cell r="A897" t="str">
            <v>LUCCA COLORPLAST CROM(válasszon)</v>
          </cell>
          <cell r="D897">
            <v>0</v>
          </cell>
        </row>
        <row r="898">
          <cell r="A898" t="str">
            <v>LUCCA COLORPLAST CROMnincs</v>
          </cell>
          <cell r="D898">
            <v>0</v>
          </cell>
        </row>
        <row r="899">
          <cell r="A899" t="str">
            <v>LUCCA COLORPLAST NÉROLucca műanyag színek</v>
          </cell>
          <cell r="D899">
            <v>13500</v>
          </cell>
        </row>
        <row r="900">
          <cell r="A900" t="str">
            <v>LUCCA COLORPLAST NÉRO(válasszon)</v>
          </cell>
          <cell r="D900">
            <v>0</v>
          </cell>
        </row>
        <row r="901">
          <cell r="A901" t="str">
            <v>LUCCA COLORPLAST NÉROnincs</v>
          </cell>
          <cell r="D901">
            <v>0</v>
          </cell>
        </row>
        <row r="902">
          <cell r="A902" t="str">
            <v>LUCCA EVO COLORPLAST CROMLucca műanyag színek</v>
          </cell>
          <cell r="D902">
            <v>20500</v>
          </cell>
        </row>
        <row r="903">
          <cell r="A903" t="str">
            <v>LUCCA EVO COLORPLAST CROM(válasszon)</v>
          </cell>
          <cell r="D903">
            <v>0</v>
          </cell>
        </row>
        <row r="904">
          <cell r="A904" t="str">
            <v>LUCCA EVO COLORPLAST CROMnincs</v>
          </cell>
          <cell r="D904">
            <v>0</v>
          </cell>
        </row>
        <row r="905">
          <cell r="A905" t="str">
            <v>LUCCA EVO COLORPLAST NÉROLucca műanyag színek</v>
          </cell>
          <cell r="D905">
            <v>19300</v>
          </cell>
        </row>
        <row r="906">
          <cell r="A906" t="str">
            <v>LUCCA EVO COLORPLAST NÉRO(válasszon)</v>
          </cell>
          <cell r="D906">
            <v>0</v>
          </cell>
        </row>
        <row r="907">
          <cell r="A907" t="str">
            <v>LUCCA EVO COLORPLAST NÉROnincs</v>
          </cell>
          <cell r="D907">
            <v>0</v>
          </cell>
        </row>
        <row r="908">
          <cell r="A908" t="str">
            <v>LUCCA ROLLLucca műanyag színek</v>
          </cell>
          <cell r="D908">
            <v>28300</v>
          </cell>
        </row>
        <row r="909">
          <cell r="A909" t="str">
            <v>LUCCA ROLL(válasszon)</v>
          </cell>
          <cell r="D909">
            <v>0</v>
          </cell>
        </row>
        <row r="910">
          <cell r="A910" t="str">
            <v>LUCCA ROLLnincs</v>
          </cell>
          <cell r="D910">
            <v>0</v>
          </cell>
        </row>
        <row r="911">
          <cell r="A911" t="str">
            <v>LUCCA ST CROMLucca műanyag színek</v>
          </cell>
          <cell r="D911">
            <v>22400</v>
          </cell>
        </row>
        <row r="912">
          <cell r="A912" t="str">
            <v>LUCCA ST CROM(válasszon)</v>
          </cell>
          <cell r="D912">
            <v>0</v>
          </cell>
        </row>
        <row r="913">
          <cell r="A913" t="str">
            <v>LUCCA ST CROMnincs</v>
          </cell>
          <cell r="D913">
            <v>0</v>
          </cell>
        </row>
        <row r="914">
          <cell r="A914" t="str">
            <v>LUCCA ST NÉROLucca műanyag színek</v>
          </cell>
          <cell r="D914">
            <v>21200</v>
          </cell>
        </row>
        <row r="915">
          <cell r="A915" t="str">
            <v>LUCCA ST NÉRO(válasszon)</v>
          </cell>
          <cell r="D915">
            <v>0</v>
          </cell>
        </row>
        <row r="916">
          <cell r="A916" t="str">
            <v>LUCCA ST NÉROnincs</v>
          </cell>
          <cell r="D916">
            <v>0</v>
          </cell>
        </row>
        <row r="917">
          <cell r="A917" t="str">
            <v>MADRID ASYNCROI. kategóriás szövet</v>
          </cell>
          <cell r="D917">
            <v>18600</v>
          </cell>
        </row>
        <row r="918">
          <cell r="A918" t="str">
            <v>MADRID ASYNCROII. kategóriás szövet</v>
          </cell>
          <cell r="D918">
            <v>18800</v>
          </cell>
        </row>
        <row r="919">
          <cell r="A919" t="str">
            <v>MADRID ASYNCROIII. kategóriás szövet</v>
          </cell>
          <cell r="D919">
            <v>19600</v>
          </cell>
        </row>
        <row r="920">
          <cell r="A920" t="str">
            <v>MADRID ASYNCROIV. kategóriás szövet</v>
          </cell>
          <cell r="D920">
            <v>20800</v>
          </cell>
        </row>
        <row r="921">
          <cell r="A921" t="str">
            <v>MADRID ASYNCROV. kategóriás szövet</v>
          </cell>
          <cell r="D921">
            <v>22300</v>
          </cell>
        </row>
        <row r="922">
          <cell r="A922" t="str">
            <v>MADRID ASYNCROMűbőr</v>
          </cell>
          <cell r="D922">
            <v>20800</v>
          </cell>
        </row>
        <row r="923">
          <cell r="A923" t="str">
            <v>MADRID ASYNCROVevő szövet (0,7 fm)</v>
          </cell>
          <cell r="D923">
            <v>17800</v>
          </cell>
        </row>
        <row r="924">
          <cell r="A924" t="str">
            <v>MADRID ASYNCRO(válasszon)</v>
          </cell>
          <cell r="D924">
            <v>0</v>
          </cell>
        </row>
        <row r="925">
          <cell r="A925" t="str">
            <v>MADRID ASYNCROnincs</v>
          </cell>
          <cell r="D925">
            <v>0</v>
          </cell>
        </row>
        <row r="926">
          <cell r="A926" t="str">
            <v>MADRID EASYI. kategóriás szövet</v>
          </cell>
          <cell r="D926">
            <v>14800</v>
          </cell>
        </row>
        <row r="927">
          <cell r="A927" t="str">
            <v>MADRID EASYII. kategóriás szövet</v>
          </cell>
          <cell r="D927">
            <v>14900</v>
          </cell>
        </row>
        <row r="928">
          <cell r="A928" t="str">
            <v>MADRID EASY(válasszon)</v>
          </cell>
          <cell r="D928">
            <v>0</v>
          </cell>
        </row>
        <row r="929">
          <cell r="A929" t="str">
            <v>MADRID EASYnincs</v>
          </cell>
          <cell r="D929">
            <v>0</v>
          </cell>
        </row>
        <row r="930">
          <cell r="A930" t="str">
            <v>MADRID FULLI. kategóriás szövet</v>
          </cell>
          <cell r="D930">
            <v>17400</v>
          </cell>
        </row>
        <row r="931">
          <cell r="A931" t="str">
            <v>MADRID FULLII. kategóriás szövet</v>
          </cell>
          <cell r="D931">
            <v>17600</v>
          </cell>
        </row>
        <row r="932">
          <cell r="A932" t="str">
            <v>MADRID FULLIII. kategóriás szövet</v>
          </cell>
          <cell r="D932">
            <v>18500</v>
          </cell>
        </row>
        <row r="933">
          <cell r="A933" t="str">
            <v>MADRID FULLIV. kategóriás szövet</v>
          </cell>
          <cell r="D933">
            <v>19700</v>
          </cell>
        </row>
        <row r="934">
          <cell r="A934" t="str">
            <v>MADRID FULLV. kategóriás szövet</v>
          </cell>
          <cell r="D934">
            <v>21100</v>
          </cell>
        </row>
        <row r="935">
          <cell r="A935" t="str">
            <v>MADRID FULLMűbőr</v>
          </cell>
          <cell r="D935">
            <v>19700</v>
          </cell>
        </row>
        <row r="936">
          <cell r="A936" t="str">
            <v>MADRID FULLVevő szövet (0,7 fm)</v>
          </cell>
          <cell r="D936">
            <v>16600</v>
          </cell>
        </row>
        <row r="937">
          <cell r="A937" t="str">
            <v>MADRID FULL(válasszon)</v>
          </cell>
          <cell r="D937">
            <v>0</v>
          </cell>
        </row>
        <row r="938">
          <cell r="A938" t="str">
            <v>MADRID FULLnincs</v>
          </cell>
          <cell r="D938">
            <v>0</v>
          </cell>
        </row>
        <row r="939">
          <cell r="A939" t="str">
            <v>MADRID SYNCROI. kategóriás szövet</v>
          </cell>
          <cell r="D939">
            <v>22300</v>
          </cell>
        </row>
        <row r="940">
          <cell r="A940" t="str">
            <v>MADRID SYNCROII. kategóriás szövet</v>
          </cell>
          <cell r="D940">
            <v>22400</v>
          </cell>
        </row>
        <row r="941">
          <cell r="A941" t="str">
            <v>MADRID SYNCROIII. kategóriás szövet</v>
          </cell>
          <cell r="D941">
            <v>23300</v>
          </cell>
        </row>
        <row r="942">
          <cell r="A942" t="str">
            <v>MADRID SYNCROIV. kategóriás szövet</v>
          </cell>
          <cell r="D942">
            <v>24500</v>
          </cell>
        </row>
        <row r="943">
          <cell r="A943" t="str">
            <v>MADRID SYNCROV. kategóriás szövet</v>
          </cell>
          <cell r="D943">
            <v>26000</v>
          </cell>
        </row>
        <row r="944">
          <cell r="A944" t="str">
            <v>MADRID SYNCROMűbőr</v>
          </cell>
          <cell r="D944">
            <v>24500</v>
          </cell>
        </row>
        <row r="945">
          <cell r="A945" t="str">
            <v>MADRID SYNCROVevő szövet (0,7 fm)</v>
          </cell>
          <cell r="D945">
            <v>21400</v>
          </cell>
        </row>
        <row r="946">
          <cell r="A946" t="str">
            <v>MADRID SYNCRO(válasszon)</v>
          </cell>
          <cell r="D946">
            <v>0</v>
          </cell>
        </row>
        <row r="947">
          <cell r="A947" t="str">
            <v>MADRID SYNCROnincs</v>
          </cell>
          <cell r="D947">
            <v>0</v>
          </cell>
        </row>
        <row r="948">
          <cell r="A948" t="str">
            <v>MAJORKA EVO 425I. kategóriás szövet</v>
          </cell>
          <cell r="D948">
            <v>16700</v>
          </cell>
        </row>
        <row r="949">
          <cell r="A949" t="str">
            <v>MAJORKA EVO 425II. kategóriás szövet</v>
          </cell>
          <cell r="D949">
            <v>17400</v>
          </cell>
        </row>
        <row r="950">
          <cell r="A950" t="str">
            <v>MAJORKA EVO 425III. kategóriás szövet</v>
          </cell>
          <cell r="D950">
            <v>17600</v>
          </cell>
        </row>
        <row r="951">
          <cell r="A951" t="str">
            <v>MAJORKA EVO 425IV. kategóriás szövet</v>
          </cell>
          <cell r="D951">
            <v>18500</v>
          </cell>
        </row>
        <row r="952">
          <cell r="A952" t="str">
            <v>MAJORKA EVO 425V. kategóriás szövet</v>
          </cell>
          <cell r="D952">
            <v>19700</v>
          </cell>
        </row>
        <row r="953">
          <cell r="A953" t="str">
            <v>MAJORKA EVO 425Műbőr</v>
          </cell>
          <cell r="D953">
            <v>18500</v>
          </cell>
        </row>
        <row r="954">
          <cell r="A954" t="str">
            <v>MAJORKA EVO 425Valódi bőr</v>
          </cell>
          <cell r="D954">
            <v>25000</v>
          </cell>
        </row>
        <row r="955">
          <cell r="A955" t="str">
            <v>MAJORKA EVO 425Vevő szövet (0,6 fm)</v>
          </cell>
          <cell r="D955">
            <v>15900</v>
          </cell>
        </row>
        <row r="956">
          <cell r="A956" t="str">
            <v>MAJORKA EVO 425választható</v>
          </cell>
          <cell r="D956">
            <v>0</v>
          </cell>
        </row>
        <row r="957">
          <cell r="A957" t="str">
            <v>MAJORKA EVO 425DIÓ EV1534</v>
          </cell>
          <cell r="D957">
            <v>0</v>
          </cell>
        </row>
        <row r="958">
          <cell r="A958" t="str">
            <v>MAJORKA EVO 425NATÚR CTO N</v>
          </cell>
          <cell r="D958">
            <v>0</v>
          </cell>
        </row>
        <row r="959">
          <cell r="A959" t="str">
            <v>MAJORKA EVO 425ÉBEN CT07</v>
          </cell>
          <cell r="D959">
            <v>0</v>
          </cell>
        </row>
        <row r="960">
          <cell r="A960" t="str">
            <v>MAJORKA EVO 425FEKETE</v>
          </cell>
          <cell r="D960">
            <v>0</v>
          </cell>
        </row>
        <row r="961">
          <cell r="A961" t="str">
            <v>MAJORKA EVO 425WENGE</v>
          </cell>
          <cell r="D961">
            <v>0</v>
          </cell>
        </row>
        <row r="962">
          <cell r="A962" t="str">
            <v>MAJORKA EVO 425MAHAGÓNI EV1531</v>
          </cell>
          <cell r="D962">
            <v>0</v>
          </cell>
        </row>
        <row r="963">
          <cell r="A963" t="str">
            <v>MAJORKA EVO 425ALMA EV1532</v>
          </cell>
          <cell r="D963">
            <v>0</v>
          </cell>
        </row>
        <row r="964">
          <cell r="A964" t="str">
            <v>MAJORKA EVO 425ÓCSERESZNYE EV597</v>
          </cell>
          <cell r="D964">
            <v>0</v>
          </cell>
        </row>
        <row r="965">
          <cell r="A965" t="str">
            <v>MAJORKA EVO 425VILÁGOS DIÓ EV1537</v>
          </cell>
          <cell r="D965">
            <v>0</v>
          </cell>
        </row>
        <row r="966">
          <cell r="A966" t="str">
            <v>MAJORKA EVO 425(válasszon)</v>
          </cell>
          <cell r="D966">
            <v>0</v>
          </cell>
        </row>
        <row r="967">
          <cell r="A967" t="str">
            <v>MAJORKA EVO 425nincs</v>
          </cell>
          <cell r="D967">
            <v>0</v>
          </cell>
        </row>
        <row r="968">
          <cell r="A968" t="str">
            <v>MAJORKA EVO 521I. kategóriás szövet</v>
          </cell>
          <cell r="D968">
            <v>24200</v>
          </cell>
        </row>
        <row r="969">
          <cell r="A969" t="str">
            <v>MAJORKA EVO 521II. kategóriás szövet</v>
          </cell>
          <cell r="D969">
            <v>25500</v>
          </cell>
        </row>
        <row r="970">
          <cell r="A970" t="str">
            <v>MAJORKA EVO 521III. kategóriás szövet</v>
          </cell>
          <cell r="D970">
            <v>25900</v>
          </cell>
        </row>
        <row r="971">
          <cell r="A971" t="str">
            <v>MAJORKA EVO 521IV. kategóriás szövet</v>
          </cell>
          <cell r="D971">
            <v>27700</v>
          </cell>
        </row>
        <row r="972">
          <cell r="A972" t="str">
            <v>MAJORKA EVO 521V. kategóriás szövet</v>
          </cell>
          <cell r="D972">
            <v>30100</v>
          </cell>
        </row>
        <row r="973">
          <cell r="A973" t="str">
            <v>MAJORKA EVO 521Műbőr</v>
          </cell>
          <cell r="D973">
            <v>27700</v>
          </cell>
        </row>
        <row r="974">
          <cell r="A974" t="str">
            <v>MAJORKA EVO 521Valódi bőr</v>
          </cell>
          <cell r="D974">
            <v>40700</v>
          </cell>
        </row>
        <row r="975">
          <cell r="A975" t="str">
            <v>MAJORKA EVO 521Vevő szövet (0,6 fm)</v>
          </cell>
          <cell r="D975">
            <v>23000</v>
          </cell>
        </row>
        <row r="976">
          <cell r="A976" t="str">
            <v>MAJORKA EVO 521választható</v>
          </cell>
          <cell r="D976">
            <v>0</v>
          </cell>
        </row>
        <row r="977">
          <cell r="A977" t="str">
            <v>MAJORKA EVO 521DIÓ EV1534</v>
          </cell>
          <cell r="D977">
            <v>0</v>
          </cell>
        </row>
        <row r="978">
          <cell r="A978" t="str">
            <v>MAJORKA EVO 521NATÚR CTO N</v>
          </cell>
          <cell r="D978">
            <v>0</v>
          </cell>
        </row>
        <row r="979">
          <cell r="A979" t="str">
            <v>MAJORKA EVO 521ÉBEN CT07</v>
          </cell>
          <cell r="D979">
            <v>0</v>
          </cell>
        </row>
        <row r="980">
          <cell r="A980" t="str">
            <v>MAJORKA EVO 521FEKETE</v>
          </cell>
          <cell r="D980">
            <v>0</v>
          </cell>
        </row>
        <row r="981">
          <cell r="A981" t="str">
            <v>MAJORKA EVO 521WENGE</v>
          </cell>
          <cell r="D981">
            <v>0</v>
          </cell>
        </row>
        <row r="982">
          <cell r="A982" t="str">
            <v>MAJORKA EVO 521MAHAGÓNI EV1531</v>
          </cell>
          <cell r="D982">
            <v>0</v>
          </cell>
        </row>
        <row r="983">
          <cell r="A983" t="str">
            <v>MAJORKA EVO 521ALMA EV1532</v>
          </cell>
          <cell r="D983">
            <v>0</v>
          </cell>
        </row>
        <row r="984">
          <cell r="A984" t="str">
            <v>MAJORKA EVO 521ÓCSERESZNYE EV597</v>
          </cell>
          <cell r="D984">
            <v>0</v>
          </cell>
        </row>
        <row r="985">
          <cell r="A985" t="str">
            <v>MAJORKA EVO 521VILÁGOS DIÓ EV1537</v>
          </cell>
          <cell r="D985">
            <v>0</v>
          </cell>
        </row>
        <row r="986">
          <cell r="A986" t="str">
            <v>MAJORKA EVO 521(válasszon)</v>
          </cell>
          <cell r="D986">
            <v>0</v>
          </cell>
        </row>
        <row r="987">
          <cell r="A987" t="str">
            <v>MAJORKA EVO 521nincs</v>
          </cell>
          <cell r="D987">
            <v>0</v>
          </cell>
        </row>
        <row r="988">
          <cell r="A988" t="str">
            <v>MAJORKA EVO 521 BI. kategóriás szövet</v>
          </cell>
          <cell r="D988">
            <v>46500</v>
          </cell>
        </row>
        <row r="989">
          <cell r="A989" t="str">
            <v>MAJORKA EVO 521 BII. kategóriás szövet</v>
          </cell>
          <cell r="D989">
            <v>47800</v>
          </cell>
        </row>
        <row r="990">
          <cell r="A990" t="str">
            <v>MAJORKA EVO 521 BIII. kategóriás szövet</v>
          </cell>
          <cell r="D990">
            <v>48200</v>
          </cell>
        </row>
        <row r="991">
          <cell r="A991" t="str">
            <v>MAJORKA EVO 521 BIV. kategóriás szövet</v>
          </cell>
          <cell r="D991">
            <v>50000</v>
          </cell>
        </row>
        <row r="992">
          <cell r="A992" t="str">
            <v>MAJORKA EVO 521 BV. kategóriás szövet</v>
          </cell>
          <cell r="D992">
            <v>52400</v>
          </cell>
        </row>
        <row r="993">
          <cell r="A993" t="str">
            <v>MAJORKA EVO 521 BMűbőr</v>
          </cell>
          <cell r="D993">
            <v>50000</v>
          </cell>
        </row>
        <row r="994">
          <cell r="A994" t="str">
            <v>MAJORKA EVO 521 BValódi bőr</v>
          </cell>
          <cell r="D994">
            <v>63000</v>
          </cell>
        </row>
        <row r="995">
          <cell r="A995" t="str">
            <v>MAJORKA EVO 521 BVevő szövet (0,6 fm)</v>
          </cell>
          <cell r="D995">
            <v>45300</v>
          </cell>
        </row>
        <row r="996">
          <cell r="A996" t="str">
            <v>MAJORKA EVO 521 Bválasztható</v>
          </cell>
          <cell r="D996">
            <v>0</v>
          </cell>
        </row>
        <row r="997">
          <cell r="A997" t="str">
            <v>MAJORKA EVO 521 BDIÓ EV1534</v>
          </cell>
          <cell r="D997">
            <v>0</v>
          </cell>
        </row>
        <row r="998">
          <cell r="A998" t="str">
            <v>MAJORKA EVO 521 BNATÚR CTO N</v>
          </cell>
          <cell r="D998">
            <v>0</v>
          </cell>
        </row>
        <row r="999">
          <cell r="A999" t="str">
            <v>MAJORKA EVO 521 BÉBEN CT07</v>
          </cell>
          <cell r="D999">
            <v>0</v>
          </cell>
        </row>
        <row r="1000">
          <cell r="A1000" t="str">
            <v>MAJORKA EVO 521 BFEKETE</v>
          </cell>
          <cell r="D1000">
            <v>0</v>
          </cell>
        </row>
        <row r="1001">
          <cell r="A1001" t="str">
            <v>MAJORKA EVO 521 BWENGE</v>
          </cell>
          <cell r="D1001">
            <v>0</v>
          </cell>
        </row>
        <row r="1002">
          <cell r="A1002" t="str">
            <v>MAJORKA EVO 521 BMAHAGÓNI EV1531</v>
          </cell>
          <cell r="D1002">
            <v>0</v>
          </cell>
        </row>
        <row r="1003">
          <cell r="A1003" t="str">
            <v>MAJORKA EVO 521 BALMA EV1532</v>
          </cell>
          <cell r="D1003">
            <v>0</v>
          </cell>
        </row>
        <row r="1004">
          <cell r="A1004" t="str">
            <v>MAJORKA EVO 521 BÓCSERESZNYE EV597</v>
          </cell>
          <cell r="D1004">
            <v>0</v>
          </cell>
        </row>
        <row r="1005">
          <cell r="A1005" t="str">
            <v>MAJORKA EVO 521 BVILÁGOS DIÓ EV1537</v>
          </cell>
          <cell r="D1005">
            <v>0</v>
          </cell>
        </row>
        <row r="1006">
          <cell r="A1006" t="str">
            <v>MAJORKA EVO 521 B(válasszon)</v>
          </cell>
          <cell r="D1006">
            <v>0</v>
          </cell>
        </row>
        <row r="1007">
          <cell r="A1007" t="str">
            <v>MAJORKA EVO 521 Bnincs</v>
          </cell>
          <cell r="D1007">
            <v>0</v>
          </cell>
        </row>
        <row r="1008">
          <cell r="A1008" t="str">
            <v>MANUELAfehér</v>
          </cell>
          <cell r="D1008">
            <v>24700</v>
          </cell>
        </row>
        <row r="1009">
          <cell r="A1009" t="str">
            <v>MANUELAfekete</v>
          </cell>
          <cell r="D1009">
            <v>24700</v>
          </cell>
        </row>
        <row r="1010">
          <cell r="A1010" t="str">
            <v>MANUELA(válasszon)</v>
          </cell>
          <cell r="D1010">
            <v>0</v>
          </cell>
        </row>
        <row r="1011">
          <cell r="A1011" t="str">
            <v>MANUELAnincs</v>
          </cell>
          <cell r="D1011">
            <v>0</v>
          </cell>
        </row>
        <row r="1012">
          <cell r="A1012" t="str">
            <v>MARCELL ALUalap fekete</v>
          </cell>
          <cell r="D1012">
            <v>55100</v>
          </cell>
        </row>
        <row r="1013">
          <cell r="A1013" t="str">
            <v>MARCELL ALUI. kategóriás szövet</v>
          </cell>
          <cell r="D1013">
            <v>57800</v>
          </cell>
        </row>
        <row r="1014">
          <cell r="A1014" t="str">
            <v>MARCELL ALUII. kategóriás szövet</v>
          </cell>
          <cell r="D1014">
            <v>58800</v>
          </cell>
        </row>
        <row r="1015">
          <cell r="A1015" t="str">
            <v>MARCELL ALUIII. kategóriás szövet</v>
          </cell>
          <cell r="D1015">
            <v>60100</v>
          </cell>
        </row>
        <row r="1016">
          <cell r="A1016" t="str">
            <v>MARCELL ALUIV. kategóriás szövet</v>
          </cell>
          <cell r="D1016">
            <v>62300</v>
          </cell>
        </row>
        <row r="1017">
          <cell r="A1017" t="str">
            <v>MARCELL ALUV. kategóriás szövet</v>
          </cell>
          <cell r="D1017">
            <v>64200</v>
          </cell>
        </row>
        <row r="1018">
          <cell r="A1018" t="str">
            <v>MARCELL ALUMűbőr</v>
          </cell>
          <cell r="D1018">
            <v>62300</v>
          </cell>
        </row>
        <row r="1019">
          <cell r="A1019" t="str">
            <v>MARCELL ALUValódi bőr</v>
          </cell>
          <cell r="D1019">
            <v>65700</v>
          </cell>
        </row>
        <row r="1020">
          <cell r="A1020" t="str">
            <v>MARCELL ALU(válasszon)</v>
          </cell>
          <cell r="D1020">
            <v>0</v>
          </cell>
        </row>
        <row r="1021">
          <cell r="A1021" t="str">
            <v>MARCELL ALUnincs</v>
          </cell>
          <cell r="D1021">
            <v>0</v>
          </cell>
        </row>
        <row r="1022">
          <cell r="A1022" t="str">
            <v>MARCELL BLACKalap fekete</v>
          </cell>
          <cell r="D1022">
            <v>50100</v>
          </cell>
        </row>
        <row r="1023">
          <cell r="A1023" t="str">
            <v>MARCELL BLACKI. kategóriás szövet</v>
          </cell>
          <cell r="D1023">
            <v>52900</v>
          </cell>
        </row>
        <row r="1024">
          <cell r="A1024" t="str">
            <v>MARCELL BLACKII. kategóriás szövet</v>
          </cell>
          <cell r="D1024">
            <v>53700</v>
          </cell>
        </row>
        <row r="1025">
          <cell r="A1025" t="str">
            <v>MARCELL BLACKIII. kategóriás szövet</v>
          </cell>
          <cell r="D1025">
            <v>55100</v>
          </cell>
        </row>
        <row r="1026">
          <cell r="A1026" t="str">
            <v>MARCELL BLACKIV. kategóriás szövet</v>
          </cell>
          <cell r="D1026">
            <v>57400</v>
          </cell>
        </row>
        <row r="1027">
          <cell r="A1027" t="str">
            <v>MARCELL BLACKV. kategóriás szövet</v>
          </cell>
          <cell r="D1027">
            <v>59200</v>
          </cell>
        </row>
        <row r="1028">
          <cell r="A1028" t="str">
            <v>MARCELL BLACKMűbőr</v>
          </cell>
          <cell r="D1028">
            <v>57400</v>
          </cell>
        </row>
        <row r="1029">
          <cell r="A1029" t="str">
            <v>MARCELL BLACKValódi bőr</v>
          </cell>
          <cell r="D1029">
            <v>60600</v>
          </cell>
        </row>
        <row r="1030">
          <cell r="A1030" t="str">
            <v>MARCELL BLACK(válasszon)</v>
          </cell>
          <cell r="D1030">
            <v>0</v>
          </cell>
        </row>
        <row r="1031">
          <cell r="A1031" t="str">
            <v>MARCELL BLACKnincs</v>
          </cell>
          <cell r="D1031">
            <v>0</v>
          </cell>
        </row>
        <row r="1032">
          <cell r="A1032" t="str">
            <v>MARCELL ECOalap fekete</v>
          </cell>
          <cell r="D1032">
            <v>34100</v>
          </cell>
        </row>
        <row r="1033">
          <cell r="A1033" t="str">
            <v>MARCELL ECOI. kategóriás szövet</v>
          </cell>
          <cell r="D1033">
            <v>36900</v>
          </cell>
        </row>
        <row r="1034">
          <cell r="A1034" t="str">
            <v>MARCELL ECOII. kategóriás szövet</v>
          </cell>
          <cell r="D1034">
            <v>37800</v>
          </cell>
        </row>
        <row r="1035">
          <cell r="A1035" t="str">
            <v>MARCELL ECOIII. kategóriás szövet</v>
          </cell>
          <cell r="D1035">
            <v>39200</v>
          </cell>
        </row>
        <row r="1036">
          <cell r="A1036" t="str">
            <v>MARCELL ECOIV. kategóriás szövet</v>
          </cell>
          <cell r="D1036">
            <v>41400</v>
          </cell>
        </row>
        <row r="1037">
          <cell r="A1037" t="str">
            <v>MARCELL ECOV. kategóriás szövet</v>
          </cell>
          <cell r="D1037">
            <v>43200</v>
          </cell>
        </row>
        <row r="1038">
          <cell r="A1038" t="str">
            <v>MARCELL ECOMűbőr</v>
          </cell>
          <cell r="D1038">
            <v>41400</v>
          </cell>
        </row>
        <row r="1039">
          <cell r="A1039" t="str">
            <v>MARCELL ECOValódi bőr</v>
          </cell>
          <cell r="D1039">
            <v>44600</v>
          </cell>
        </row>
        <row r="1040">
          <cell r="A1040" t="str">
            <v>MARCELL ECO(válasszon)</v>
          </cell>
          <cell r="D1040">
            <v>0</v>
          </cell>
        </row>
        <row r="1041">
          <cell r="A1041" t="str">
            <v>MARCELL ECOnincs</v>
          </cell>
          <cell r="D1041">
            <v>0</v>
          </cell>
        </row>
        <row r="1042">
          <cell r="A1042" t="str">
            <v>MARCELL VISITORalap fekete</v>
          </cell>
          <cell r="D1042">
            <v>16300</v>
          </cell>
        </row>
        <row r="1043">
          <cell r="A1043" t="str">
            <v>MARCELL VISITORI. kategóriás szövet</v>
          </cell>
          <cell r="D1043">
            <v>19100</v>
          </cell>
        </row>
        <row r="1044">
          <cell r="A1044" t="str">
            <v>MARCELL VISITORII. kategóriás szövet</v>
          </cell>
          <cell r="D1044">
            <v>20000</v>
          </cell>
        </row>
        <row r="1045">
          <cell r="A1045" t="str">
            <v>MARCELL VISITORIII. kategóriás szövet</v>
          </cell>
          <cell r="D1045">
            <v>21400</v>
          </cell>
        </row>
        <row r="1046">
          <cell r="A1046" t="str">
            <v>MARCELL VISITORIV. kategóriás szövet</v>
          </cell>
          <cell r="D1046">
            <v>23600</v>
          </cell>
        </row>
        <row r="1047">
          <cell r="A1047" t="str">
            <v>MARCELL VISITORV. kategóriás szövet</v>
          </cell>
          <cell r="D1047">
            <v>25400</v>
          </cell>
        </row>
        <row r="1048">
          <cell r="A1048" t="str">
            <v>MARCELL VISITORMűbőr</v>
          </cell>
          <cell r="D1048">
            <v>23600</v>
          </cell>
        </row>
        <row r="1049">
          <cell r="A1049" t="str">
            <v>MARCELL VISITORValódi bőr</v>
          </cell>
          <cell r="D1049">
            <v>26800</v>
          </cell>
        </row>
        <row r="1050">
          <cell r="A1050" t="str">
            <v>MARCELL VISITOR(válasszon)</v>
          </cell>
          <cell r="D1050">
            <v>0</v>
          </cell>
        </row>
        <row r="1051">
          <cell r="A1051" t="str">
            <v>MARCELL VISITORnincs</v>
          </cell>
          <cell r="D1051">
            <v>0</v>
          </cell>
        </row>
        <row r="1052">
          <cell r="A1052" t="str">
            <v>MARCELL XTSalap fekete</v>
          </cell>
          <cell r="D1052">
            <v>38400</v>
          </cell>
        </row>
        <row r="1053">
          <cell r="A1053" t="str">
            <v>MARCELL XTSI. kategóriás szövet</v>
          </cell>
          <cell r="D1053">
            <v>41200</v>
          </cell>
        </row>
        <row r="1054">
          <cell r="A1054" t="str">
            <v>MARCELL XTSII. kategóriás szövet</v>
          </cell>
          <cell r="D1054">
            <v>42000</v>
          </cell>
        </row>
        <row r="1055">
          <cell r="A1055" t="str">
            <v>MARCELL XTSIII. kategóriás szövet</v>
          </cell>
          <cell r="D1055">
            <v>43400</v>
          </cell>
        </row>
        <row r="1056">
          <cell r="A1056" t="str">
            <v>MARCELL XTSIV. kategóriás szövet</v>
          </cell>
          <cell r="D1056">
            <v>45700</v>
          </cell>
        </row>
        <row r="1057">
          <cell r="A1057" t="str">
            <v>MARCELL XTSV. kategóriás szövet</v>
          </cell>
          <cell r="D1057">
            <v>47500</v>
          </cell>
        </row>
        <row r="1058">
          <cell r="A1058" t="str">
            <v>MARCELL XTSMűbőr</v>
          </cell>
          <cell r="D1058">
            <v>45700</v>
          </cell>
        </row>
        <row r="1059">
          <cell r="A1059" t="str">
            <v>MARCELL XTSValódi bőr</v>
          </cell>
          <cell r="D1059">
            <v>48900</v>
          </cell>
        </row>
        <row r="1060">
          <cell r="A1060" t="str">
            <v>MARCELL XTS(válasszon)</v>
          </cell>
          <cell r="D1060">
            <v>0</v>
          </cell>
        </row>
        <row r="1061">
          <cell r="A1061" t="str">
            <v>MARCELL XTSnincs</v>
          </cell>
          <cell r="D1061">
            <v>0</v>
          </cell>
        </row>
        <row r="1062">
          <cell r="A1062" t="str">
            <v>MAXIMA XXLfekete</v>
          </cell>
          <cell r="D1062">
            <v>49000</v>
          </cell>
        </row>
        <row r="1063">
          <cell r="A1063" t="str">
            <v>MAXIMA XXL(válasszon)</v>
          </cell>
          <cell r="D1063">
            <v>0</v>
          </cell>
        </row>
        <row r="1064">
          <cell r="A1064" t="str">
            <v>MAXIMA XXLnincs</v>
          </cell>
          <cell r="D1064">
            <v>0</v>
          </cell>
        </row>
        <row r="1065">
          <cell r="A1065" t="str">
            <v>MEGA TECH 3I. kategóriás szövet</v>
          </cell>
          <cell r="D1065">
            <v>24000</v>
          </cell>
        </row>
        <row r="1066">
          <cell r="A1066" t="str">
            <v>MEGA TECH 3II. kategóriás szövet</v>
          </cell>
          <cell r="D1066">
            <v>24200</v>
          </cell>
        </row>
        <row r="1067">
          <cell r="A1067" t="str">
            <v>MEGA TECH 3III. kategóriás szövet</v>
          </cell>
          <cell r="D1067">
            <v>24900</v>
          </cell>
        </row>
        <row r="1068">
          <cell r="A1068" t="str">
            <v>MEGA TECH 3IV. kategóriás szövet</v>
          </cell>
          <cell r="D1068">
            <v>26300</v>
          </cell>
        </row>
        <row r="1069">
          <cell r="A1069" t="str">
            <v>MEGA TECH 3V. kategóriás szövet</v>
          </cell>
          <cell r="D1069">
            <v>27900</v>
          </cell>
        </row>
        <row r="1070">
          <cell r="A1070" t="str">
            <v>MEGA TECH 3Vevő szövet (0,7 fm)</v>
          </cell>
          <cell r="D1070">
            <v>23400</v>
          </cell>
        </row>
        <row r="1071">
          <cell r="A1071" t="str">
            <v>MEGA TECH 3(válasszon)</v>
          </cell>
          <cell r="D1071">
            <v>0</v>
          </cell>
        </row>
        <row r="1072">
          <cell r="A1072" t="str">
            <v>MEGA TECH 3nincs</v>
          </cell>
          <cell r="D1072">
            <v>0</v>
          </cell>
        </row>
        <row r="1073">
          <cell r="A1073" t="str">
            <v>MEGA TECH 3
(akciós)I. kategóriás szövet</v>
          </cell>
          <cell r="D1073">
            <v>19500</v>
          </cell>
        </row>
        <row r="1074">
          <cell r="A1074" t="str">
            <v>MEGA TECH 3
(akciós)Stock szövet</v>
          </cell>
          <cell r="D1074">
            <v>19500</v>
          </cell>
        </row>
        <row r="1075">
          <cell r="A1075" t="str">
            <v>MEGA TECH 3
(akciós)(válasszon)</v>
          </cell>
          <cell r="D1075">
            <v>0</v>
          </cell>
        </row>
        <row r="1076">
          <cell r="A1076" t="str">
            <v>MEGA TECH 3
(akciós)nincs</v>
          </cell>
          <cell r="D1076">
            <v>0</v>
          </cell>
        </row>
        <row r="1077">
          <cell r="A1077" t="str">
            <v>MIKEfehér</v>
          </cell>
          <cell r="D1077">
            <v>8200</v>
          </cell>
        </row>
        <row r="1078">
          <cell r="A1078" t="str">
            <v>MIKE(válasszon)</v>
          </cell>
          <cell r="D1078">
            <v>0</v>
          </cell>
        </row>
        <row r="1079">
          <cell r="A1079" t="str">
            <v>MIKEnincs</v>
          </cell>
          <cell r="D1079">
            <v>0</v>
          </cell>
        </row>
        <row r="1080">
          <cell r="A1080" t="str">
            <v>MINISTER FULL SYNCROII. kategóriás szövet</v>
          </cell>
          <cell r="D1080">
            <v>58700</v>
          </cell>
        </row>
        <row r="1081">
          <cell r="A1081" t="str">
            <v>MINISTER FULL SYNCROIII. kategóriás szövet</v>
          </cell>
          <cell r="D1081">
            <v>60400</v>
          </cell>
        </row>
        <row r="1082">
          <cell r="A1082" t="str">
            <v>MINISTER FULL SYNCROIV. kategóriás szövet</v>
          </cell>
          <cell r="D1082">
            <v>62500</v>
          </cell>
        </row>
        <row r="1083">
          <cell r="A1083" t="str">
            <v>MINISTER FULL SYNCROV. kategóriás szövet</v>
          </cell>
          <cell r="D1083">
            <v>64600</v>
          </cell>
        </row>
        <row r="1084">
          <cell r="A1084" t="str">
            <v>MINISTER FULL SYNCROMűbőr</v>
          </cell>
          <cell r="D1084">
            <v>62500</v>
          </cell>
        </row>
        <row r="1085">
          <cell r="A1085" t="str">
            <v>MINISTER FULL SYNCROValódi bőr</v>
          </cell>
          <cell r="D1085">
            <v>68400</v>
          </cell>
        </row>
        <row r="1086">
          <cell r="A1086" t="str">
            <v>MINISTER FULL SYNCROVevő szövet (0,85 fm)</v>
          </cell>
          <cell r="D1086">
            <v>57700</v>
          </cell>
        </row>
        <row r="1087">
          <cell r="A1087" t="str">
            <v>MINISTER FULL SYNCRO(válasszon)</v>
          </cell>
          <cell r="D1087">
            <v>0</v>
          </cell>
        </row>
        <row r="1088">
          <cell r="A1088" t="str">
            <v>MINISTER FULL SYNCROnincs</v>
          </cell>
          <cell r="D1088">
            <v>0</v>
          </cell>
        </row>
        <row r="1089">
          <cell r="A1089" t="str">
            <v>MINISTER NET SYNCROII. kategóriás szövet</v>
          </cell>
          <cell r="D1089">
            <v>60400</v>
          </cell>
        </row>
        <row r="1090">
          <cell r="A1090" t="str">
            <v>MINISTER NET SYNCROIII. kategóriás szövet</v>
          </cell>
          <cell r="D1090">
            <v>62100</v>
          </cell>
        </row>
        <row r="1091">
          <cell r="A1091" t="str">
            <v>MINISTER NET SYNCROIV. kategóriás szövet</v>
          </cell>
          <cell r="D1091">
            <v>64200</v>
          </cell>
        </row>
        <row r="1092">
          <cell r="A1092" t="str">
            <v>MINISTER NET SYNCROV. kategóriás szövet</v>
          </cell>
          <cell r="D1092">
            <v>66300</v>
          </cell>
        </row>
        <row r="1093">
          <cell r="A1093" t="str">
            <v>MINISTER NET SYNCROMűbőr</v>
          </cell>
          <cell r="D1093">
            <v>64200</v>
          </cell>
        </row>
        <row r="1094">
          <cell r="A1094" t="str">
            <v>MINISTER NET SYNCROValódi bőr</v>
          </cell>
          <cell r="D1094">
            <v>66700</v>
          </cell>
        </row>
        <row r="1095">
          <cell r="A1095" t="str">
            <v>MINISTER NET SYNCROVevő szövet (0,85 fm)</v>
          </cell>
          <cell r="D1095">
            <v>59400</v>
          </cell>
        </row>
        <row r="1096">
          <cell r="A1096" t="str">
            <v>MINISTER NET SYNCRO(válasszon)</v>
          </cell>
          <cell r="D1096">
            <v>0</v>
          </cell>
        </row>
        <row r="1097">
          <cell r="A1097" t="str">
            <v>MINISTER NET SYNCROnincs</v>
          </cell>
          <cell r="D1097">
            <v>0</v>
          </cell>
        </row>
        <row r="1098">
          <cell r="A1098" t="str">
            <v>MINITI. kategóriás szövet</v>
          </cell>
          <cell r="D1098">
            <v>38400</v>
          </cell>
        </row>
        <row r="1099">
          <cell r="A1099" t="str">
            <v>MINITII. kategóriás szövet</v>
          </cell>
          <cell r="D1099">
            <v>40500</v>
          </cell>
        </row>
        <row r="1100">
          <cell r="A1100" t="str">
            <v>MINITIII. kategóriás szövet</v>
          </cell>
          <cell r="D1100">
            <v>46600</v>
          </cell>
        </row>
        <row r="1101">
          <cell r="A1101" t="str">
            <v>MINITIV. kategóriás szövet</v>
          </cell>
          <cell r="D1101">
            <v>52200</v>
          </cell>
        </row>
        <row r="1102">
          <cell r="A1102" t="str">
            <v>MINITV. kategóriás szövet</v>
          </cell>
          <cell r="D1102">
            <v>56300</v>
          </cell>
        </row>
        <row r="1103">
          <cell r="A1103" t="str">
            <v>MINITMűbőr</v>
          </cell>
          <cell r="D1103">
            <v>52200</v>
          </cell>
        </row>
        <row r="1104">
          <cell r="A1104" t="str">
            <v>MINITValódi bőr</v>
          </cell>
          <cell r="D1104">
            <v>69200</v>
          </cell>
        </row>
        <row r="1105">
          <cell r="A1105" t="str">
            <v>MINITVevő szövet (4 fm)</v>
          </cell>
          <cell r="D1105">
            <v>33200</v>
          </cell>
        </row>
        <row r="1106">
          <cell r="A1106" t="str">
            <v>MINIT(válasszon)</v>
          </cell>
          <cell r="D1106">
            <v>0</v>
          </cell>
        </row>
        <row r="1107">
          <cell r="A1107" t="str">
            <v>MINITnincs</v>
          </cell>
          <cell r="D1107">
            <v>0</v>
          </cell>
        </row>
        <row r="1108">
          <cell r="A1108" t="str">
            <v>MINIT 2I. kategóriás szövet</v>
          </cell>
          <cell r="D1108">
            <v>70400</v>
          </cell>
        </row>
        <row r="1109">
          <cell r="A1109" t="str">
            <v>MINIT 2II. kategóriás szövet</v>
          </cell>
          <cell r="D1109">
            <v>73300</v>
          </cell>
        </row>
        <row r="1110">
          <cell r="A1110" t="str">
            <v>MINIT 2III. kategóriás szövet</v>
          </cell>
          <cell r="D1110">
            <v>82200</v>
          </cell>
        </row>
        <row r="1111">
          <cell r="A1111" t="str">
            <v>MINIT 2IV. kategóriás szövet</v>
          </cell>
          <cell r="D1111">
            <v>89100</v>
          </cell>
        </row>
        <row r="1112">
          <cell r="A1112" t="str">
            <v>MINIT 2V. kategóriás szövet</v>
          </cell>
          <cell r="D1112">
            <v>104300</v>
          </cell>
        </row>
        <row r="1113">
          <cell r="A1113" t="str">
            <v>MINIT 2Műbőr</v>
          </cell>
          <cell r="D1113">
            <v>89100</v>
          </cell>
        </row>
        <row r="1114">
          <cell r="A1114" t="str">
            <v>MINIT 2Valódi bőr</v>
          </cell>
          <cell r="D1114">
            <v>120800</v>
          </cell>
        </row>
        <row r="1115">
          <cell r="A1115" t="str">
            <v>MINIT 2Vevő szövet (6 fm)</v>
          </cell>
          <cell r="D1115">
            <v>59600</v>
          </cell>
        </row>
        <row r="1116">
          <cell r="A1116" t="str">
            <v>MINIT 2(válasszon)</v>
          </cell>
          <cell r="D1116">
            <v>0</v>
          </cell>
        </row>
        <row r="1117">
          <cell r="A1117" t="str">
            <v>MINIT 2nincs</v>
          </cell>
          <cell r="D1117">
            <v>0</v>
          </cell>
        </row>
        <row r="1118">
          <cell r="A1118" t="str">
            <v>MINIT CUBOI. kategóriás szövet</v>
          </cell>
          <cell r="D1118">
            <v>50000</v>
          </cell>
        </row>
        <row r="1119">
          <cell r="A1119" t="str">
            <v>MINIT CUBOII. kategóriás szövet</v>
          </cell>
          <cell r="D1119">
            <v>51900</v>
          </cell>
        </row>
        <row r="1120">
          <cell r="A1120" t="str">
            <v>MINIT CUBOIII. kategóriás szövet</v>
          </cell>
          <cell r="D1120">
            <v>57600</v>
          </cell>
        </row>
        <row r="1121">
          <cell r="A1121" t="str">
            <v>MINIT CUBOIV. kategóriás szövet</v>
          </cell>
          <cell r="D1121">
            <v>62700</v>
          </cell>
        </row>
        <row r="1122">
          <cell r="A1122" t="str">
            <v>MINIT CUBOV. kategóriás szövet</v>
          </cell>
          <cell r="D1122">
            <v>66400</v>
          </cell>
        </row>
        <row r="1123">
          <cell r="A1123" t="str">
            <v>MINIT CUBOMűbőr</v>
          </cell>
          <cell r="D1123">
            <v>62700</v>
          </cell>
        </row>
        <row r="1124">
          <cell r="A1124" t="str">
            <v>MINIT CUBOValódi bőr</v>
          </cell>
          <cell r="D1124">
            <v>84000</v>
          </cell>
        </row>
        <row r="1125">
          <cell r="A1125" t="str">
            <v>MINIT CUBOVevő szövet (4 fm)</v>
          </cell>
          <cell r="D1125">
            <v>45400</v>
          </cell>
        </row>
        <row r="1126">
          <cell r="A1126" t="str">
            <v>MINIT CUBO(válasszon)</v>
          </cell>
          <cell r="D1126">
            <v>0</v>
          </cell>
        </row>
        <row r="1127">
          <cell r="A1127" t="str">
            <v>MINIT CUBOnincs</v>
          </cell>
          <cell r="D1127">
            <v>0</v>
          </cell>
        </row>
        <row r="1128">
          <cell r="A1128" t="str">
            <v>MINIT CUBO 2I. kategóriás szövet</v>
          </cell>
          <cell r="D1128">
            <v>80900</v>
          </cell>
        </row>
        <row r="1129">
          <cell r="A1129" t="str">
            <v>MINIT CUBO 2II. kategóriás szövet</v>
          </cell>
          <cell r="D1129">
            <v>85200</v>
          </cell>
        </row>
        <row r="1130">
          <cell r="A1130" t="str">
            <v>MINIT CUBO 2III. kategóriás szövet</v>
          </cell>
          <cell r="D1130">
            <v>91800</v>
          </cell>
        </row>
        <row r="1131">
          <cell r="A1131" t="str">
            <v>MINIT CUBO 2IV. kategóriás szövet</v>
          </cell>
          <cell r="D1131">
            <v>98500</v>
          </cell>
        </row>
        <row r="1132">
          <cell r="A1132" t="str">
            <v>MINIT CUBO 2V. kategóriás szövet</v>
          </cell>
          <cell r="D1132">
            <v>112700</v>
          </cell>
        </row>
        <row r="1133">
          <cell r="A1133" t="str">
            <v>MINIT CUBO 2Műbőr</v>
          </cell>
          <cell r="D1133">
            <v>98500</v>
          </cell>
        </row>
        <row r="1134">
          <cell r="A1134" t="str">
            <v>MINIT CUBO 2Valódi bőr</v>
          </cell>
          <cell r="D1134">
            <v>121300</v>
          </cell>
        </row>
        <row r="1135">
          <cell r="A1135" t="str">
            <v>MINIT CUBO 2Vevő szövet (6 fm)</v>
          </cell>
          <cell r="D1135">
            <v>70700</v>
          </cell>
        </row>
        <row r="1136">
          <cell r="A1136" t="str">
            <v>MINIT CUBO 2(válasszon)</v>
          </cell>
          <cell r="D1136">
            <v>0</v>
          </cell>
        </row>
        <row r="1137">
          <cell r="A1137" t="str">
            <v>MINIT CUBO 2nincs</v>
          </cell>
          <cell r="D1137">
            <v>0</v>
          </cell>
        </row>
        <row r="1138">
          <cell r="A1138" t="str">
            <v>MINIT CUBO 2 CROM I. kategóriás szövet</v>
          </cell>
          <cell r="D1138">
            <v>88000</v>
          </cell>
        </row>
        <row r="1139">
          <cell r="A1139" t="str">
            <v>MINIT CUBO 2 CROM II. kategóriás szövet</v>
          </cell>
          <cell r="D1139">
            <v>90700</v>
          </cell>
        </row>
        <row r="1140">
          <cell r="A1140" t="str">
            <v>MINIT CUBO 2 CROM III. kategóriás szövet</v>
          </cell>
          <cell r="D1140">
            <v>98900</v>
          </cell>
        </row>
        <row r="1141">
          <cell r="A1141" t="str">
            <v>MINIT CUBO 2 CROM IV. kategóriás szövet</v>
          </cell>
          <cell r="D1141">
            <v>105600</v>
          </cell>
        </row>
        <row r="1142">
          <cell r="A1142" t="str">
            <v>MINIT CUBO 2 CROM V. kategóriás szövet</v>
          </cell>
          <cell r="D1142">
            <v>119700</v>
          </cell>
        </row>
        <row r="1143">
          <cell r="A1143" t="str">
            <v>MINIT CUBO 2 CROM Műbőr</v>
          </cell>
          <cell r="D1143">
            <v>128400</v>
          </cell>
        </row>
        <row r="1144">
          <cell r="A1144" t="str">
            <v>MINIT CUBO 2 CROM Valódi bőr</v>
          </cell>
          <cell r="D1144">
            <v>128400</v>
          </cell>
        </row>
        <row r="1145">
          <cell r="A1145" t="str">
            <v>MINIT CUBO 2 CROM Vevő szövet (6 fm)</v>
          </cell>
          <cell r="D1145">
            <v>77700</v>
          </cell>
        </row>
        <row r="1146">
          <cell r="A1146" t="str">
            <v>MINIT CUBO 2 CROM (válasszon)</v>
          </cell>
          <cell r="D1146">
            <v>0</v>
          </cell>
        </row>
        <row r="1147">
          <cell r="A1147" t="str">
            <v>MINIT CUBO 2 CROM nincs</v>
          </cell>
          <cell r="D1147">
            <v>0</v>
          </cell>
        </row>
        <row r="1148">
          <cell r="A1148" t="str">
            <v>MINIT CUBO CROMI. kategóriás szövet</v>
          </cell>
          <cell r="D1148">
            <v>56200</v>
          </cell>
        </row>
        <row r="1149">
          <cell r="A1149" t="str">
            <v>MINIT CUBO CROMII. kategóriás szövet</v>
          </cell>
          <cell r="D1149">
            <v>58100</v>
          </cell>
        </row>
        <row r="1150">
          <cell r="A1150" t="str">
            <v>MINIT CUBO CROMIII. kategóriás szövet</v>
          </cell>
          <cell r="D1150">
            <v>63800</v>
          </cell>
        </row>
        <row r="1151">
          <cell r="A1151" t="str">
            <v>MINIT CUBO CROMIV. kategóriás szövet</v>
          </cell>
          <cell r="D1151">
            <v>68900</v>
          </cell>
        </row>
        <row r="1152">
          <cell r="A1152" t="str">
            <v>MINIT CUBO CROMV. kategóriás szövet</v>
          </cell>
          <cell r="D1152">
            <v>72600</v>
          </cell>
        </row>
        <row r="1153">
          <cell r="A1153" t="str">
            <v>MINIT CUBO CROMMűbőr</v>
          </cell>
          <cell r="D1153">
            <v>68900</v>
          </cell>
        </row>
        <row r="1154">
          <cell r="A1154" t="str">
            <v>MINIT CUBO CROMValódi bőr</v>
          </cell>
          <cell r="D1154">
            <v>90200</v>
          </cell>
        </row>
        <row r="1155">
          <cell r="A1155" t="str">
            <v>MINIT CUBO CROMVevő szövet (3,5 fm)</v>
          </cell>
          <cell r="D1155">
            <v>51600</v>
          </cell>
        </row>
        <row r="1156">
          <cell r="A1156" t="str">
            <v>MINIT CUBO CROM(válasszon)</v>
          </cell>
          <cell r="D1156">
            <v>0</v>
          </cell>
        </row>
        <row r="1157">
          <cell r="A1157" t="str">
            <v>MINIT CUBO CROMnincs</v>
          </cell>
          <cell r="D1157">
            <v>0</v>
          </cell>
        </row>
        <row r="1158">
          <cell r="A1158" t="str">
            <v>MINIT ECOAlap műbőr színek</v>
          </cell>
          <cell r="D1158">
            <v>25500</v>
          </cell>
        </row>
        <row r="1159">
          <cell r="A1159" t="str">
            <v>MINIT ECOI. kategóriás szövet</v>
          </cell>
          <cell r="D1159">
            <v>26000</v>
          </cell>
        </row>
        <row r="1160">
          <cell r="A1160" t="str">
            <v>MINIT ECOII. kategóriás szövet</v>
          </cell>
          <cell r="D1160">
            <v>30200</v>
          </cell>
        </row>
        <row r="1161">
          <cell r="A1161" t="str">
            <v>MINIT ECOIII. kategóriás szövet</v>
          </cell>
          <cell r="D1161">
            <v>30900</v>
          </cell>
        </row>
        <row r="1162">
          <cell r="A1162" t="str">
            <v>MINIT ECOIV. kategóriás szövet</v>
          </cell>
          <cell r="D1162">
            <v>34900</v>
          </cell>
        </row>
        <row r="1163">
          <cell r="A1163" t="str">
            <v>MINIT ECOV. kategóriás szövet</v>
          </cell>
          <cell r="D1163">
            <v>37400</v>
          </cell>
        </row>
        <row r="1164">
          <cell r="A1164" t="str">
            <v>MINIT ECOMűbőr</v>
          </cell>
          <cell r="D1164">
            <v>34900</v>
          </cell>
        </row>
        <row r="1165">
          <cell r="A1165" t="str">
            <v>MINIT ECOValódi bőr</v>
          </cell>
          <cell r="D1165">
            <v>66700</v>
          </cell>
        </row>
        <row r="1166">
          <cell r="A1166" t="str">
            <v>MINIT ECO(válasszon)</v>
          </cell>
          <cell r="D1166">
            <v>0</v>
          </cell>
        </row>
        <row r="1167">
          <cell r="A1167" t="str">
            <v>MINIT ECOnincs</v>
          </cell>
          <cell r="D1167">
            <v>0</v>
          </cell>
        </row>
        <row r="1168">
          <cell r="A1168" t="str">
            <v>MONO 2PMono műanyag színek</v>
          </cell>
          <cell r="D1168">
            <v>47200</v>
          </cell>
        </row>
        <row r="1169">
          <cell r="A1169" t="str">
            <v>MONO 2P(válasszon)</v>
          </cell>
          <cell r="D1169">
            <v>0</v>
          </cell>
        </row>
        <row r="1170">
          <cell r="A1170" t="str">
            <v>MONO 2Pnincs</v>
          </cell>
          <cell r="D1170">
            <v>0</v>
          </cell>
        </row>
        <row r="1171">
          <cell r="A1171" t="str">
            <v>MONO 3PMono műanyag színek</v>
          </cell>
          <cell r="D1171">
            <v>59300</v>
          </cell>
        </row>
        <row r="1172">
          <cell r="A1172" t="str">
            <v>MONO 3P(válasszon)</v>
          </cell>
          <cell r="D1172">
            <v>0</v>
          </cell>
        </row>
        <row r="1173">
          <cell r="A1173" t="str">
            <v>MONO 3Pnincs</v>
          </cell>
          <cell r="D1173">
            <v>0</v>
          </cell>
        </row>
        <row r="1174">
          <cell r="A1174" t="str">
            <v>MONO 4PMono műanyag színek</v>
          </cell>
          <cell r="D1174">
            <v>71500</v>
          </cell>
        </row>
        <row r="1175">
          <cell r="A1175" t="str">
            <v>MONO 4P(válasszon)</v>
          </cell>
          <cell r="D1175">
            <v>0</v>
          </cell>
        </row>
        <row r="1176">
          <cell r="A1176" t="str">
            <v>MONO 4Pnincs</v>
          </cell>
          <cell r="D1176">
            <v>0</v>
          </cell>
        </row>
        <row r="1177">
          <cell r="A1177" t="str">
            <v>MONO 5PMono műanyag színek</v>
          </cell>
          <cell r="D1177">
            <v>83600</v>
          </cell>
        </row>
        <row r="1178">
          <cell r="A1178" t="str">
            <v>MONO 5P(válasszon)</v>
          </cell>
          <cell r="D1178">
            <v>0</v>
          </cell>
        </row>
        <row r="1179">
          <cell r="A1179" t="str">
            <v>MONO 5Pnincs</v>
          </cell>
          <cell r="D1179">
            <v>0</v>
          </cell>
        </row>
        <row r="1180">
          <cell r="A1180" t="str">
            <v>MONO COLORPLAST CROMMono műanyag színek</v>
          </cell>
          <cell r="D1180">
            <v>12000</v>
          </cell>
        </row>
        <row r="1181">
          <cell r="A1181" t="str">
            <v>MONO COLORPLAST CROM(válasszon)</v>
          </cell>
          <cell r="D1181">
            <v>0</v>
          </cell>
        </row>
        <row r="1182">
          <cell r="A1182" t="str">
            <v>MONO COLORPLAST CROMnincs</v>
          </cell>
          <cell r="D1182">
            <v>0</v>
          </cell>
        </row>
        <row r="1183">
          <cell r="A1183" t="str">
            <v>MONO COLORPLAST NÉROMono műanyag színek</v>
          </cell>
          <cell r="D1183">
            <v>11800</v>
          </cell>
        </row>
        <row r="1184">
          <cell r="A1184" t="str">
            <v>MONO COLORPLAST NÉRO(válasszon)</v>
          </cell>
          <cell r="D1184">
            <v>0</v>
          </cell>
        </row>
        <row r="1185">
          <cell r="A1185" t="str">
            <v>MONO COLORPLAST NÉROnincs</v>
          </cell>
          <cell r="D1185">
            <v>0</v>
          </cell>
        </row>
        <row r="1186">
          <cell r="A1186" t="str">
            <v>MONTEII. kategóriás szövet</v>
          </cell>
          <cell r="D1186">
            <v>40900</v>
          </cell>
        </row>
        <row r="1187">
          <cell r="A1187" t="str">
            <v>MONTEIII. kategóriás szövet</v>
          </cell>
          <cell r="D1187">
            <v>41500</v>
          </cell>
        </row>
        <row r="1188">
          <cell r="A1188" t="str">
            <v>MONTEIV. kategóriás szövet</v>
          </cell>
          <cell r="D1188">
            <v>43800</v>
          </cell>
        </row>
        <row r="1189">
          <cell r="A1189" t="str">
            <v>MONTEV. kategóriás szövet</v>
          </cell>
          <cell r="D1189">
            <v>47400</v>
          </cell>
        </row>
        <row r="1190">
          <cell r="A1190" t="str">
            <v>MONTEMűbőr</v>
          </cell>
          <cell r="D1190">
            <v>43800</v>
          </cell>
        </row>
        <row r="1191">
          <cell r="A1191" t="str">
            <v>MONTEValódi bőr</v>
          </cell>
          <cell r="D1191">
            <v>61200</v>
          </cell>
        </row>
        <row r="1192">
          <cell r="A1192" t="str">
            <v>MONTEVevő szövet (2,5 fm)</v>
          </cell>
          <cell r="D1192">
            <v>38100</v>
          </cell>
        </row>
        <row r="1193">
          <cell r="A1193" t="str">
            <v>MONTE(válasszon)</v>
          </cell>
          <cell r="D1193">
            <v>0</v>
          </cell>
        </row>
        <row r="1194">
          <cell r="A1194" t="str">
            <v>MONTEnincs</v>
          </cell>
          <cell r="D1194">
            <v>0</v>
          </cell>
        </row>
        <row r="1195">
          <cell r="A1195" t="str">
            <v>MONZA 100I. kategóriás szövet</v>
          </cell>
          <cell r="D1195">
            <v>29500</v>
          </cell>
        </row>
        <row r="1196">
          <cell r="A1196" t="str">
            <v>MONZA 100II. kategóriás szövet</v>
          </cell>
          <cell r="D1196">
            <v>29600</v>
          </cell>
        </row>
        <row r="1197">
          <cell r="A1197" t="str">
            <v>MONZA 100III. kategóriás szövet</v>
          </cell>
          <cell r="D1197">
            <v>29900</v>
          </cell>
        </row>
        <row r="1198">
          <cell r="A1198" t="str">
            <v>MONZA 100IV. kategóriás szövet</v>
          </cell>
          <cell r="D1198">
            <v>31000</v>
          </cell>
        </row>
        <row r="1199">
          <cell r="A1199" t="str">
            <v>MONZA 100V. kategóriás szövet</v>
          </cell>
          <cell r="D1199">
            <v>32300</v>
          </cell>
        </row>
        <row r="1200">
          <cell r="A1200" t="str">
            <v>MONZA 100Műbőr</v>
          </cell>
          <cell r="D1200">
            <v>31000</v>
          </cell>
        </row>
        <row r="1201">
          <cell r="A1201" t="str">
            <v>MONZA 100Valódi bőr</v>
          </cell>
          <cell r="D1201">
            <v>41000</v>
          </cell>
        </row>
        <row r="1202">
          <cell r="A1202" t="str">
            <v>MONZA 100Vevő szövet (1,2 fm)</v>
          </cell>
          <cell r="D1202">
            <v>27800</v>
          </cell>
        </row>
        <row r="1203">
          <cell r="A1203" t="str">
            <v>MONZA 100választható</v>
          </cell>
          <cell r="D1203">
            <v>0</v>
          </cell>
        </row>
        <row r="1204">
          <cell r="A1204" t="str">
            <v>MONZA 100DIÓ EV1534</v>
          </cell>
          <cell r="D1204">
            <v>0</v>
          </cell>
        </row>
        <row r="1205">
          <cell r="A1205" t="str">
            <v>MONZA 100NATÚR CTO N</v>
          </cell>
          <cell r="D1205">
            <v>0</v>
          </cell>
        </row>
        <row r="1206">
          <cell r="A1206" t="str">
            <v>MONZA 100ÉBEN CT07</v>
          </cell>
          <cell r="D1206">
            <v>0</v>
          </cell>
        </row>
        <row r="1207">
          <cell r="A1207" t="str">
            <v>MONZA 100FEKETE</v>
          </cell>
          <cell r="D1207">
            <v>0</v>
          </cell>
        </row>
        <row r="1208">
          <cell r="A1208" t="str">
            <v>MONZA 100WENGE</v>
          </cell>
          <cell r="D1208">
            <v>0</v>
          </cell>
        </row>
        <row r="1209">
          <cell r="A1209" t="str">
            <v>MONZA 100MAHAGÓNI EV1531</v>
          </cell>
          <cell r="D1209">
            <v>0</v>
          </cell>
        </row>
        <row r="1210">
          <cell r="A1210" t="str">
            <v>MONZA 100ALMA EV1532</v>
          </cell>
          <cell r="D1210">
            <v>0</v>
          </cell>
        </row>
        <row r="1211">
          <cell r="A1211" t="str">
            <v>MONZA 100ÓCSERESZNYE EV597</v>
          </cell>
          <cell r="D1211">
            <v>0</v>
          </cell>
        </row>
        <row r="1212">
          <cell r="A1212" t="str">
            <v>MONZA 100VILÁGOS DIÓ EV1537</v>
          </cell>
          <cell r="D1212">
            <v>0</v>
          </cell>
        </row>
        <row r="1213">
          <cell r="A1213" t="str">
            <v>MONZA 100(válasszon)</v>
          </cell>
          <cell r="D1213">
            <v>0</v>
          </cell>
        </row>
        <row r="1214">
          <cell r="A1214" t="str">
            <v>MONZA 100nincs</v>
          </cell>
          <cell r="D1214">
            <v>0</v>
          </cell>
        </row>
        <row r="1215">
          <cell r="A1215" t="str">
            <v>MONZA 100BI. kategóriás szövet</v>
          </cell>
          <cell r="D1215">
            <v>52500</v>
          </cell>
        </row>
        <row r="1216">
          <cell r="A1216" t="str">
            <v>MONZA 100BII. kategóriás szövet</v>
          </cell>
          <cell r="D1216">
            <v>52700</v>
          </cell>
        </row>
        <row r="1217">
          <cell r="A1217" t="str">
            <v>MONZA 100BIII. kategóriás szövet</v>
          </cell>
          <cell r="D1217">
            <v>53000</v>
          </cell>
        </row>
        <row r="1218">
          <cell r="A1218" t="str">
            <v>MONZA 100BIV. kategóriás szövet</v>
          </cell>
          <cell r="D1218">
            <v>54000</v>
          </cell>
        </row>
        <row r="1219">
          <cell r="A1219" t="str">
            <v>MONZA 100BV. kategóriás szövet</v>
          </cell>
          <cell r="D1219">
            <v>55300</v>
          </cell>
        </row>
        <row r="1220">
          <cell r="A1220" t="str">
            <v>MONZA 100BMűbőr</v>
          </cell>
          <cell r="D1220">
            <v>54000</v>
          </cell>
        </row>
        <row r="1221">
          <cell r="A1221" t="str">
            <v>MONZA 100BValódi bőr</v>
          </cell>
          <cell r="D1221">
            <v>64100</v>
          </cell>
        </row>
        <row r="1222">
          <cell r="A1222" t="str">
            <v>MONZA 100BVevő szövet (1,2 fm)</v>
          </cell>
          <cell r="D1222">
            <v>50800</v>
          </cell>
        </row>
        <row r="1223">
          <cell r="A1223" t="str">
            <v>MONZA 100Bválasztható</v>
          </cell>
          <cell r="D1223">
            <v>0</v>
          </cell>
        </row>
        <row r="1224">
          <cell r="A1224" t="str">
            <v>MONZA 100BDIÓ EV1534</v>
          </cell>
          <cell r="D1224">
            <v>0</v>
          </cell>
        </row>
        <row r="1225">
          <cell r="A1225" t="str">
            <v>MONZA 100BNATÚR CTO N</v>
          </cell>
          <cell r="D1225">
            <v>0</v>
          </cell>
        </row>
        <row r="1226">
          <cell r="A1226" t="str">
            <v>MONZA 100BÉBEN CT07</v>
          </cell>
          <cell r="D1226">
            <v>0</v>
          </cell>
        </row>
        <row r="1227">
          <cell r="A1227" t="str">
            <v>MONZA 100BFEKETE</v>
          </cell>
          <cell r="D1227">
            <v>0</v>
          </cell>
        </row>
        <row r="1228">
          <cell r="A1228" t="str">
            <v>MONZA 100BWENGE</v>
          </cell>
          <cell r="D1228">
            <v>0</v>
          </cell>
        </row>
        <row r="1229">
          <cell r="A1229" t="str">
            <v>MONZA 100BMAHAGÓNI EV1531</v>
          </cell>
          <cell r="D1229">
            <v>0</v>
          </cell>
        </row>
        <row r="1230">
          <cell r="A1230" t="str">
            <v>MONZA 100BALMA EV1532</v>
          </cell>
          <cell r="D1230">
            <v>0</v>
          </cell>
        </row>
        <row r="1231">
          <cell r="A1231" t="str">
            <v>MONZA 100BÓCSERESZNYE EV597</v>
          </cell>
          <cell r="D1231">
            <v>0</v>
          </cell>
        </row>
        <row r="1232">
          <cell r="A1232" t="str">
            <v>MONZA 100BVILÁGOS DIÓ EV1537</v>
          </cell>
          <cell r="D1232">
            <v>0</v>
          </cell>
        </row>
        <row r="1233">
          <cell r="A1233" t="str">
            <v>MONZA 100B(válasszon)</v>
          </cell>
          <cell r="D1233">
            <v>0</v>
          </cell>
        </row>
        <row r="1234">
          <cell r="A1234" t="str">
            <v>MONZA 100Bnincs</v>
          </cell>
          <cell r="D1234">
            <v>0</v>
          </cell>
        </row>
        <row r="1235">
          <cell r="A1235" t="str">
            <v>MONZA 100SI. kategóriás szövet</v>
          </cell>
          <cell r="D1235">
            <v>42800</v>
          </cell>
        </row>
        <row r="1236">
          <cell r="A1236" t="str">
            <v>MONZA 100SII. kategóriás szövet</v>
          </cell>
          <cell r="D1236">
            <v>43000</v>
          </cell>
        </row>
        <row r="1237">
          <cell r="A1237" t="str">
            <v>MONZA 100SIII. kategóriás szövet</v>
          </cell>
          <cell r="D1237">
            <v>43300</v>
          </cell>
        </row>
        <row r="1238">
          <cell r="A1238" t="str">
            <v>MONZA 100SIV. kategóriás szövet</v>
          </cell>
          <cell r="D1238">
            <v>44500</v>
          </cell>
        </row>
        <row r="1239">
          <cell r="A1239" t="str">
            <v>MONZA 100SV. kategóriás szövet</v>
          </cell>
          <cell r="D1239">
            <v>45800</v>
          </cell>
        </row>
        <row r="1240">
          <cell r="A1240" t="str">
            <v>MONZA 100SMűbőr</v>
          </cell>
          <cell r="D1240">
            <v>44500</v>
          </cell>
        </row>
        <row r="1241">
          <cell r="A1241" t="str">
            <v>MONZA 100SValódi bőr</v>
          </cell>
          <cell r="D1241">
            <v>54400</v>
          </cell>
        </row>
        <row r="1242">
          <cell r="A1242" t="str">
            <v>MONZA 100SVevő szövet (1,2 fm)</v>
          </cell>
          <cell r="D1242">
            <v>41400</v>
          </cell>
        </row>
        <row r="1243">
          <cell r="A1243" t="str">
            <v>MONZA 100Sválasztható</v>
          </cell>
          <cell r="D1243">
            <v>0</v>
          </cell>
        </row>
        <row r="1244">
          <cell r="A1244" t="str">
            <v>MONZA 100SDIÓ EV1534</v>
          </cell>
          <cell r="D1244">
            <v>0</v>
          </cell>
        </row>
        <row r="1245">
          <cell r="A1245" t="str">
            <v>MONZA 100SNATÚR CTO N</v>
          </cell>
          <cell r="D1245">
            <v>0</v>
          </cell>
        </row>
        <row r="1246">
          <cell r="A1246" t="str">
            <v>MONZA 100SÉBEN CT07</v>
          </cell>
          <cell r="D1246">
            <v>0</v>
          </cell>
        </row>
        <row r="1247">
          <cell r="A1247" t="str">
            <v>MONZA 100SFEKETE</v>
          </cell>
          <cell r="D1247">
            <v>0</v>
          </cell>
        </row>
        <row r="1248">
          <cell r="A1248" t="str">
            <v>MONZA 100SWENGE</v>
          </cell>
          <cell r="D1248">
            <v>0</v>
          </cell>
        </row>
        <row r="1249">
          <cell r="A1249" t="str">
            <v>MONZA 100SMAHAGÓNI EV1531</v>
          </cell>
          <cell r="D1249">
            <v>0</v>
          </cell>
        </row>
        <row r="1250">
          <cell r="A1250" t="str">
            <v>MONZA 100SALMA EV1532</v>
          </cell>
          <cell r="D1250">
            <v>0</v>
          </cell>
        </row>
        <row r="1251">
          <cell r="A1251" t="str">
            <v>MONZA 100SÓCSERESZNYE EV597</v>
          </cell>
          <cell r="D1251">
            <v>0</v>
          </cell>
        </row>
        <row r="1252">
          <cell r="A1252" t="str">
            <v>MONZA 100SVILÁGOS DIÓ EV1537</v>
          </cell>
          <cell r="D1252">
            <v>0</v>
          </cell>
        </row>
        <row r="1253">
          <cell r="A1253" t="str">
            <v>MONZA 100S(válasszon)</v>
          </cell>
          <cell r="D1253">
            <v>0</v>
          </cell>
        </row>
        <row r="1254">
          <cell r="A1254" t="str">
            <v>MONZA 100Snincs</v>
          </cell>
          <cell r="D1254">
            <v>0</v>
          </cell>
        </row>
        <row r="1255">
          <cell r="A1255" t="str">
            <v>MONZA 1180II. kategóriás szövet</v>
          </cell>
          <cell r="D1255">
            <v>106800</v>
          </cell>
        </row>
        <row r="1256">
          <cell r="A1256" t="str">
            <v>MONZA 1180III. kategóriás szövet</v>
          </cell>
          <cell r="D1256">
            <v>109000</v>
          </cell>
        </row>
        <row r="1257">
          <cell r="A1257" t="str">
            <v>MONZA 1180IV. kategóriás szövet</v>
          </cell>
          <cell r="D1257">
            <v>115900</v>
          </cell>
        </row>
        <row r="1258">
          <cell r="A1258" t="str">
            <v>MONZA 1180V. kategóriás szövet</v>
          </cell>
          <cell r="D1258">
            <v>122500</v>
          </cell>
        </row>
        <row r="1259">
          <cell r="A1259" t="str">
            <v>MONZA 1180Műbőr</v>
          </cell>
          <cell r="D1259">
            <v>115900</v>
          </cell>
        </row>
        <row r="1260">
          <cell r="A1260" t="str">
            <v>MONZA 1180Valódi bőr</v>
          </cell>
          <cell r="D1260">
            <v>135500</v>
          </cell>
        </row>
        <row r="1261">
          <cell r="A1261" t="str">
            <v>MONZA 1180Vevő szövet (4 fm)</v>
          </cell>
          <cell r="D1261">
            <v>101000</v>
          </cell>
        </row>
        <row r="1262">
          <cell r="A1262" t="str">
            <v>MONZA 1180választható</v>
          </cell>
          <cell r="D1262">
            <v>0</v>
          </cell>
        </row>
        <row r="1263">
          <cell r="A1263" t="str">
            <v>MONZA 1180DIÓ EV1534</v>
          </cell>
          <cell r="D1263">
            <v>0</v>
          </cell>
        </row>
        <row r="1264">
          <cell r="A1264" t="str">
            <v>MONZA 1180NATÚR CTO N</v>
          </cell>
          <cell r="D1264">
            <v>0</v>
          </cell>
        </row>
        <row r="1265">
          <cell r="A1265" t="str">
            <v>MONZA 1180ÉBEN CT07</v>
          </cell>
          <cell r="D1265">
            <v>0</v>
          </cell>
        </row>
        <row r="1266">
          <cell r="A1266" t="str">
            <v>MONZA 1180FEKETE</v>
          </cell>
          <cell r="D1266">
            <v>0</v>
          </cell>
        </row>
        <row r="1267">
          <cell r="A1267" t="str">
            <v>MONZA 1180WENGE</v>
          </cell>
          <cell r="D1267">
            <v>0</v>
          </cell>
        </row>
        <row r="1268">
          <cell r="A1268" t="str">
            <v>MONZA 1180MAHAGÓNI EV1531</v>
          </cell>
          <cell r="D1268">
            <v>0</v>
          </cell>
        </row>
        <row r="1269">
          <cell r="A1269" t="str">
            <v>MONZA 1180ALMA EV1532</v>
          </cell>
          <cell r="D1269">
            <v>0</v>
          </cell>
        </row>
        <row r="1270">
          <cell r="A1270" t="str">
            <v>MONZA 1180ÓCSERESZNYE EV597</v>
          </cell>
          <cell r="D1270">
            <v>0</v>
          </cell>
        </row>
        <row r="1271">
          <cell r="A1271" t="str">
            <v>MONZA 1180VILÁGOS DIÓ EV1537</v>
          </cell>
          <cell r="D1271">
            <v>0</v>
          </cell>
        </row>
        <row r="1272">
          <cell r="A1272" t="str">
            <v>MONZA 1180(válasszon)</v>
          </cell>
          <cell r="D1272">
            <v>0</v>
          </cell>
        </row>
        <row r="1273">
          <cell r="A1273" t="str">
            <v>MONZA 1180nincs</v>
          </cell>
          <cell r="D1273">
            <v>0</v>
          </cell>
        </row>
        <row r="1274">
          <cell r="A1274" t="str">
            <v>MONZA 172PI. kategóriás szövet</v>
          </cell>
          <cell r="D1274">
            <v>41900</v>
          </cell>
        </row>
        <row r="1275">
          <cell r="A1275" t="str">
            <v>MONZA 172PII. kategóriás szövet</v>
          </cell>
          <cell r="D1275">
            <v>42000</v>
          </cell>
        </row>
        <row r="1276">
          <cell r="A1276" t="str">
            <v>MONZA 172PIII. kategóriás szövet</v>
          </cell>
          <cell r="D1276">
            <v>42300</v>
          </cell>
        </row>
        <row r="1277">
          <cell r="A1277" t="str">
            <v>MONZA 172PIV. kategóriás szövet</v>
          </cell>
          <cell r="D1277">
            <v>43400</v>
          </cell>
        </row>
        <row r="1278">
          <cell r="A1278" t="str">
            <v>MONZA 172PV. kategóriás szövet</v>
          </cell>
          <cell r="D1278">
            <v>45000</v>
          </cell>
        </row>
        <row r="1279">
          <cell r="A1279" t="str">
            <v>MONZA 172PMűbőr</v>
          </cell>
          <cell r="D1279">
            <v>43400</v>
          </cell>
        </row>
        <row r="1280">
          <cell r="A1280" t="str">
            <v>MONZA 172PValódi bőr</v>
          </cell>
          <cell r="D1280">
            <v>51700</v>
          </cell>
        </row>
        <row r="1281">
          <cell r="A1281" t="str">
            <v>MONZA 172PVevő szövet (1,2 fm)</v>
          </cell>
          <cell r="D1281">
            <v>40200</v>
          </cell>
        </row>
        <row r="1282">
          <cell r="A1282" t="str">
            <v>MONZA 172Pválasztható</v>
          </cell>
          <cell r="D1282">
            <v>0</v>
          </cell>
        </row>
        <row r="1283">
          <cell r="A1283" t="str">
            <v>MONZA 172PDIÓ EV1534</v>
          </cell>
          <cell r="D1283">
            <v>0</v>
          </cell>
        </row>
        <row r="1284">
          <cell r="A1284" t="str">
            <v>MONZA 172PNATÚR CTO N</v>
          </cell>
          <cell r="D1284">
            <v>0</v>
          </cell>
        </row>
        <row r="1285">
          <cell r="A1285" t="str">
            <v>MONZA 172PÉBEN CT07</v>
          </cell>
          <cell r="D1285">
            <v>0</v>
          </cell>
        </row>
        <row r="1286">
          <cell r="A1286" t="str">
            <v>MONZA 172PFEKETE</v>
          </cell>
          <cell r="D1286">
            <v>0</v>
          </cell>
        </row>
        <row r="1287">
          <cell r="A1287" t="str">
            <v>MONZA 172PWENGE</v>
          </cell>
          <cell r="D1287">
            <v>0</v>
          </cell>
        </row>
        <row r="1288">
          <cell r="A1288" t="str">
            <v>MONZA 172PMAHAGÓNI EV1531</v>
          </cell>
          <cell r="D1288">
            <v>0</v>
          </cell>
        </row>
        <row r="1289">
          <cell r="A1289" t="str">
            <v>MONZA 172PALMA EV1532</v>
          </cell>
          <cell r="D1289">
            <v>0</v>
          </cell>
        </row>
        <row r="1290">
          <cell r="A1290" t="str">
            <v>MONZA 172PÓCSERESZNYE EV597</v>
          </cell>
          <cell r="D1290">
            <v>0</v>
          </cell>
        </row>
        <row r="1291">
          <cell r="A1291" t="str">
            <v>MONZA 172PVILÁGOS DIÓ EV1537</v>
          </cell>
          <cell r="D1291">
            <v>0</v>
          </cell>
        </row>
        <row r="1292">
          <cell r="A1292" t="str">
            <v>MONZA 172P(válasszon)</v>
          </cell>
          <cell r="D1292">
            <v>0</v>
          </cell>
        </row>
        <row r="1293">
          <cell r="A1293" t="str">
            <v>MONZA 172Pnincs</v>
          </cell>
          <cell r="D1293">
            <v>0</v>
          </cell>
        </row>
        <row r="1294">
          <cell r="A1294" t="str">
            <v>MONZA 2180II. kategóriás szövet</v>
          </cell>
          <cell r="D1294">
            <v>144200</v>
          </cell>
        </row>
        <row r="1295">
          <cell r="A1295" t="str">
            <v>MONZA 2180III. kategóriás szövet</v>
          </cell>
          <cell r="D1295">
            <v>148000</v>
          </cell>
        </row>
        <row r="1296">
          <cell r="A1296" t="str">
            <v>MONZA 2180IV. kategóriás szövet</v>
          </cell>
          <cell r="D1296">
            <v>162100</v>
          </cell>
        </row>
        <row r="1297">
          <cell r="A1297" t="str">
            <v>MONZA 2180V. kategóriás szövet</v>
          </cell>
          <cell r="D1297">
            <v>171200</v>
          </cell>
        </row>
        <row r="1298">
          <cell r="A1298" t="str">
            <v>MONZA 2180Műbőr</v>
          </cell>
          <cell r="D1298">
            <v>162100</v>
          </cell>
        </row>
        <row r="1299">
          <cell r="A1299" t="str">
            <v>MONZA 2180Valódi bőr</v>
          </cell>
          <cell r="D1299">
            <v>184500</v>
          </cell>
        </row>
        <row r="1300">
          <cell r="A1300" t="str">
            <v>MONZA 2180Vevő szövet (4 fm)</v>
          </cell>
          <cell r="D1300">
            <v>133300</v>
          </cell>
        </row>
        <row r="1301">
          <cell r="A1301" t="str">
            <v>MONZA 2180választható</v>
          </cell>
          <cell r="D1301">
            <v>0</v>
          </cell>
        </row>
        <row r="1302">
          <cell r="A1302" t="str">
            <v>MONZA 2180DIÓ EV1534</v>
          </cell>
          <cell r="D1302">
            <v>0</v>
          </cell>
        </row>
        <row r="1303">
          <cell r="A1303" t="str">
            <v>MONZA 2180NATÚR CTO N</v>
          </cell>
          <cell r="D1303">
            <v>0</v>
          </cell>
        </row>
        <row r="1304">
          <cell r="A1304" t="str">
            <v>MONZA 2180ÉBEN CT07</v>
          </cell>
          <cell r="D1304">
            <v>0</v>
          </cell>
        </row>
        <row r="1305">
          <cell r="A1305" t="str">
            <v>MONZA 2180FEKETE</v>
          </cell>
          <cell r="D1305">
            <v>0</v>
          </cell>
        </row>
        <row r="1306">
          <cell r="A1306" t="str">
            <v>MONZA 2180WENGE</v>
          </cell>
          <cell r="D1306">
            <v>0</v>
          </cell>
        </row>
        <row r="1307">
          <cell r="A1307" t="str">
            <v>MONZA 2180MAHAGÓNI EV1531</v>
          </cell>
          <cell r="D1307">
            <v>0</v>
          </cell>
        </row>
        <row r="1308">
          <cell r="A1308" t="str">
            <v>MONZA 2180ALMA EV1532</v>
          </cell>
          <cell r="D1308">
            <v>0</v>
          </cell>
        </row>
        <row r="1309">
          <cell r="A1309" t="str">
            <v>MONZA 2180ÓCSERESZNYE EV597</v>
          </cell>
          <cell r="D1309">
            <v>0</v>
          </cell>
        </row>
        <row r="1310">
          <cell r="A1310" t="str">
            <v>MONZA 2180VILÁGOS DIÓ EV1537</v>
          </cell>
          <cell r="D1310">
            <v>0</v>
          </cell>
        </row>
        <row r="1311">
          <cell r="A1311" t="str">
            <v>MONZA 2180(válasszon)</v>
          </cell>
          <cell r="D1311">
            <v>0</v>
          </cell>
        </row>
        <row r="1312">
          <cell r="A1312" t="str">
            <v>MONZA 2180nincs</v>
          </cell>
          <cell r="D1312">
            <v>0</v>
          </cell>
        </row>
        <row r="1313">
          <cell r="A1313" t="str">
            <v>NEW PREMIERfekete</v>
          </cell>
          <cell r="D1313">
            <v>14200</v>
          </cell>
        </row>
        <row r="1314">
          <cell r="A1314" t="str">
            <v>NEW PREMIER(válasszon)</v>
          </cell>
          <cell r="D1314">
            <v>0</v>
          </cell>
        </row>
        <row r="1315">
          <cell r="A1315" t="str">
            <v>NEW PREMIERnincs</v>
          </cell>
          <cell r="D1315">
            <v>0</v>
          </cell>
        </row>
        <row r="1316">
          <cell r="A1316" t="str">
            <v>NOVAI. kategóriás szövet</v>
          </cell>
          <cell r="D1316">
            <v>24100</v>
          </cell>
        </row>
        <row r="1317">
          <cell r="A1317" t="str">
            <v>NOVAII. kategóriás szövet</v>
          </cell>
          <cell r="D1317">
            <v>24300</v>
          </cell>
        </row>
        <row r="1318">
          <cell r="A1318" t="str">
            <v>NOVAIII. kategóriás szövet</v>
          </cell>
          <cell r="D1318">
            <v>25000</v>
          </cell>
        </row>
        <row r="1319">
          <cell r="A1319" t="str">
            <v>NOVAIV. kategóriás szövet</v>
          </cell>
          <cell r="D1319">
            <v>26400</v>
          </cell>
        </row>
        <row r="1320">
          <cell r="A1320" t="str">
            <v>NOVAV. kategóriás szövet</v>
          </cell>
          <cell r="D1320">
            <v>28000</v>
          </cell>
        </row>
        <row r="1321">
          <cell r="A1321" t="str">
            <v>NOVAMűbőr</v>
          </cell>
          <cell r="D1321">
            <v>26400</v>
          </cell>
        </row>
        <row r="1322">
          <cell r="A1322" t="str">
            <v>NOVAVevő szövet (0,7 fm)</v>
          </cell>
          <cell r="D1322">
            <v>23500</v>
          </cell>
        </row>
        <row r="1323">
          <cell r="A1323" t="str">
            <v>NOVA(válasszon)</v>
          </cell>
          <cell r="D1323">
            <v>0</v>
          </cell>
        </row>
        <row r="1324">
          <cell r="A1324" t="str">
            <v>NOVAnincs</v>
          </cell>
          <cell r="D1324">
            <v>0</v>
          </cell>
        </row>
        <row r="1325">
          <cell r="A1325" t="str">
            <v>NOVA EASYI. kategóriás szövet</v>
          </cell>
          <cell r="D1325">
            <v>16500</v>
          </cell>
        </row>
        <row r="1326">
          <cell r="A1326" t="str">
            <v>NOVA EASYII. kategóriás szövet</v>
          </cell>
          <cell r="D1326">
            <v>16600</v>
          </cell>
        </row>
        <row r="1327">
          <cell r="A1327" t="str">
            <v>NOVA EASYIII. kategóriás szövet</v>
          </cell>
          <cell r="D1327">
            <v>17400</v>
          </cell>
        </row>
        <row r="1328">
          <cell r="A1328" t="str">
            <v>NOVA EASYIV. kategóriás szövet</v>
          </cell>
          <cell r="D1328">
            <v>18700</v>
          </cell>
        </row>
        <row r="1329">
          <cell r="A1329" t="str">
            <v>NOVA EASYV. kategóriás szövet</v>
          </cell>
          <cell r="D1329">
            <v>20400</v>
          </cell>
        </row>
        <row r="1330">
          <cell r="A1330" t="str">
            <v>NOVA EASYMűbőr</v>
          </cell>
          <cell r="D1330">
            <v>18700</v>
          </cell>
        </row>
        <row r="1331">
          <cell r="A1331" t="str">
            <v>NOVA EASYVevő szövet (0,7 fm)</v>
          </cell>
          <cell r="D1331">
            <v>15900</v>
          </cell>
        </row>
        <row r="1332">
          <cell r="A1332" t="str">
            <v>NOVA EASY(válasszon)</v>
          </cell>
          <cell r="D1332">
            <v>0</v>
          </cell>
        </row>
        <row r="1333">
          <cell r="A1333" t="str">
            <v>NOVA EASYnincs</v>
          </cell>
          <cell r="D1333">
            <v>0</v>
          </cell>
        </row>
        <row r="1334">
          <cell r="A1334" t="str">
            <v>NOVA SYNCROI. kategóriás szövet</v>
          </cell>
          <cell r="D1334">
            <v>25300</v>
          </cell>
        </row>
        <row r="1335">
          <cell r="A1335" t="str">
            <v>NOVA SYNCROII. kategóriás szövet</v>
          </cell>
          <cell r="D1335">
            <v>25500</v>
          </cell>
        </row>
        <row r="1336">
          <cell r="A1336" t="str">
            <v>NOVA SYNCROIII. kategóriás szövet</v>
          </cell>
          <cell r="D1336">
            <v>26200</v>
          </cell>
        </row>
        <row r="1337">
          <cell r="A1337" t="str">
            <v>NOVA SYNCROIV. kategóriás szövet</v>
          </cell>
          <cell r="D1337">
            <v>27600</v>
          </cell>
        </row>
        <row r="1338">
          <cell r="A1338" t="str">
            <v>NOVA SYNCROV. kategóriás szövet</v>
          </cell>
          <cell r="D1338">
            <v>29200</v>
          </cell>
        </row>
        <row r="1339">
          <cell r="A1339" t="str">
            <v>NOVA SYNCROMűbőr</v>
          </cell>
          <cell r="D1339">
            <v>27600</v>
          </cell>
        </row>
        <row r="1340">
          <cell r="A1340" t="str">
            <v>NOVA SYNCROVevő szövet (0,7 fm)</v>
          </cell>
          <cell r="D1340">
            <v>24700</v>
          </cell>
        </row>
        <row r="1341">
          <cell r="A1341" t="str">
            <v>NOVA SYNCRO(válasszon)</v>
          </cell>
          <cell r="D1341">
            <v>0</v>
          </cell>
        </row>
        <row r="1342">
          <cell r="A1342" t="str">
            <v>NOVA SYNCROnincs</v>
          </cell>
          <cell r="D1342">
            <v>0</v>
          </cell>
        </row>
        <row r="1343">
          <cell r="A1343" t="str">
            <v>NOVA TOP SYNCROI. kategóriás szövet</v>
          </cell>
          <cell r="D1343">
            <v>30100</v>
          </cell>
        </row>
        <row r="1344">
          <cell r="A1344" t="str">
            <v>NOVA TOP SYNCROII. kategóriás szövet</v>
          </cell>
          <cell r="D1344">
            <v>30300</v>
          </cell>
        </row>
        <row r="1345">
          <cell r="A1345" t="str">
            <v>NOVA TOP SYNCROIII. kategóriás szövet</v>
          </cell>
          <cell r="D1345">
            <v>31000</v>
          </cell>
        </row>
        <row r="1346">
          <cell r="A1346" t="str">
            <v>NOVA TOP SYNCROIV. kategóriás szövet</v>
          </cell>
          <cell r="D1346">
            <v>32400</v>
          </cell>
        </row>
        <row r="1347">
          <cell r="A1347" t="str">
            <v>NOVA TOP SYNCROV. kategóriás szövet</v>
          </cell>
          <cell r="D1347">
            <v>34000</v>
          </cell>
        </row>
        <row r="1348">
          <cell r="A1348" t="str">
            <v>NOVA TOP SYNCROMűbőr</v>
          </cell>
          <cell r="D1348">
            <v>32400</v>
          </cell>
        </row>
        <row r="1349">
          <cell r="A1349" t="str">
            <v>NOVA TOP SYNCROVevő szövet (0,7 fm)</v>
          </cell>
          <cell r="D1349">
            <v>29500</v>
          </cell>
        </row>
        <row r="1350">
          <cell r="A1350" t="str">
            <v>NOVA TOP SYNCRO(válasszon)</v>
          </cell>
          <cell r="D1350">
            <v>0</v>
          </cell>
        </row>
        <row r="1351">
          <cell r="A1351" t="str">
            <v>NOVA TOP SYNCROnincs</v>
          </cell>
          <cell r="D1351">
            <v>0</v>
          </cell>
        </row>
        <row r="1352">
          <cell r="A1352" t="str">
            <v>OLIVERbarna</v>
          </cell>
          <cell r="D1352">
            <v>28500</v>
          </cell>
        </row>
        <row r="1353">
          <cell r="A1353" t="str">
            <v>OLIVERbézs</v>
          </cell>
          <cell r="D1353">
            <v>28500</v>
          </cell>
        </row>
        <row r="1354">
          <cell r="A1354" t="str">
            <v>OLIVERfekete</v>
          </cell>
          <cell r="D1354">
            <v>28500</v>
          </cell>
        </row>
        <row r="1355">
          <cell r="A1355" t="str">
            <v>OLIVERszürke</v>
          </cell>
          <cell r="D1355">
            <v>28500</v>
          </cell>
        </row>
        <row r="1356">
          <cell r="A1356" t="str">
            <v>OLIVER(válasszon)</v>
          </cell>
          <cell r="D1356">
            <v>0</v>
          </cell>
        </row>
        <row r="1357">
          <cell r="A1357" t="str">
            <v>OLIVERnincs</v>
          </cell>
          <cell r="D1357">
            <v>0</v>
          </cell>
        </row>
        <row r="1358">
          <cell r="A1358" t="str">
            <v>OLIVIA CROMI. kategóriás szövet</v>
          </cell>
          <cell r="D1358">
            <v>25300</v>
          </cell>
        </row>
        <row r="1359">
          <cell r="A1359" t="str">
            <v>OLIVIA CROMII. kategóriás szövet</v>
          </cell>
          <cell r="D1359">
            <v>25700</v>
          </cell>
        </row>
        <row r="1360">
          <cell r="A1360" t="str">
            <v>OLIVIA CROMIII. kategóriás szövet</v>
          </cell>
          <cell r="D1360">
            <v>27200</v>
          </cell>
        </row>
        <row r="1361">
          <cell r="A1361" t="str">
            <v>OLIVIA CROMIV. kategóriás szövet</v>
          </cell>
          <cell r="D1361">
            <v>28400</v>
          </cell>
        </row>
        <row r="1362">
          <cell r="A1362" t="str">
            <v>OLIVIA CROMV. kategóriás szövet</v>
          </cell>
          <cell r="D1362">
            <v>30400</v>
          </cell>
        </row>
        <row r="1363">
          <cell r="A1363" t="str">
            <v>OLIVIA CROMMűbőr</v>
          </cell>
          <cell r="D1363">
            <v>28400</v>
          </cell>
        </row>
        <row r="1364">
          <cell r="A1364" t="str">
            <v>OLIVIA CROMValódi bőr</v>
          </cell>
          <cell r="D1364">
            <v>32400</v>
          </cell>
        </row>
        <row r="1365">
          <cell r="A1365" t="str">
            <v>OLIVIA CROMVevő szövet (0,7 fm)</v>
          </cell>
          <cell r="D1365">
            <v>24800</v>
          </cell>
        </row>
        <row r="1366">
          <cell r="A1366" t="str">
            <v>OLIVIA CROM(válasszon)</v>
          </cell>
          <cell r="D1366">
            <v>0</v>
          </cell>
        </row>
        <row r="1367">
          <cell r="A1367" t="str">
            <v>OLIVIA CROMnincs</v>
          </cell>
          <cell r="D1367">
            <v>0</v>
          </cell>
        </row>
        <row r="1368">
          <cell r="A1368" t="str">
            <v>OLIVIA WOOD CROMI. kategóriás szövet</v>
          </cell>
          <cell r="D1368">
            <v>29300</v>
          </cell>
        </row>
        <row r="1369">
          <cell r="A1369" t="str">
            <v>OLIVIA WOOD CROMII. kategóriás szövet</v>
          </cell>
          <cell r="D1369">
            <v>29600</v>
          </cell>
        </row>
        <row r="1370">
          <cell r="A1370" t="str">
            <v>OLIVIA WOOD CROMIII. kategóriás szövet</v>
          </cell>
          <cell r="D1370">
            <v>30900</v>
          </cell>
        </row>
        <row r="1371">
          <cell r="A1371" t="str">
            <v>OLIVIA WOOD CROMIV. kategóriás szövet</v>
          </cell>
          <cell r="D1371">
            <v>32000</v>
          </cell>
        </row>
        <row r="1372">
          <cell r="A1372" t="str">
            <v>OLIVIA WOOD CROMV. kategóriás szövet</v>
          </cell>
          <cell r="D1372">
            <v>34100</v>
          </cell>
        </row>
        <row r="1373">
          <cell r="A1373" t="str">
            <v>OLIVIA WOOD CROMMűbőr</v>
          </cell>
          <cell r="D1373">
            <v>32000</v>
          </cell>
        </row>
        <row r="1374">
          <cell r="A1374" t="str">
            <v>OLIVIA WOOD CROMValódi bőr</v>
          </cell>
          <cell r="D1374">
            <v>36200</v>
          </cell>
        </row>
        <row r="1375">
          <cell r="A1375" t="str">
            <v>OLIVIA WOOD CROMVevő szövet (0,7 fm)</v>
          </cell>
          <cell r="D1375">
            <v>28900</v>
          </cell>
        </row>
        <row r="1376">
          <cell r="A1376" t="str">
            <v>OLIVIA WOOD CROMválasztható</v>
          </cell>
          <cell r="D1376">
            <v>0</v>
          </cell>
        </row>
        <row r="1377">
          <cell r="A1377" t="str">
            <v>OLIVIA WOOD CROMDIÓ EV1534</v>
          </cell>
          <cell r="D1377">
            <v>0</v>
          </cell>
        </row>
        <row r="1378">
          <cell r="A1378" t="str">
            <v>OLIVIA WOOD CROMNATÚR CTO N</v>
          </cell>
          <cell r="D1378">
            <v>0</v>
          </cell>
        </row>
        <row r="1379">
          <cell r="A1379" t="str">
            <v>OLIVIA WOOD CROMÉBEN CT07</v>
          </cell>
          <cell r="D1379">
            <v>0</v>
          </cell>
        </row>
        <row r="1380">
          <cell r="A1380" t="str">
            <v>OLIVIA WOOD CROMFEKETE</v>
          </cell>
          <cell r="D1380">
            <v>0</v>
          </cell>
        </row>
        <row r="1381">
          <cell r="A1381" t="str">
            <v>OLIVIA WOOD CROMWENGE</v>
          </cell>
          <cell r="D1381">
            <v>0</v>
          </cell>
        </row>
        <row r="1382">
          <cell r="A1382" t="str">
            <v>OLIVIA WOOD CROMMAHAGÓNI EV1531</v>
          </cell>
          <cell r="D1382">
            <v>0</v>
          </cell>
        </row>
        <row r="1383">
          <cell r="A1383" t="str">
            <v>OLIVIA WOOD CROMALMA EV1532</v>
          </cell>
          <cell r="D1383">
            <v>0</v>
          </cell>
        </row>
        <row r="1384">
          <cell r="A1384" t="str">
            <v>OLIVIA WOOD CROMÓCSERESZNYE EV597</v>
          </cell>
          <cell r="D1384">
            <v>0</v>
          </cell>
        </row>
        <row r="1385">
          <cell r="A1385" t="str">
            <v>OLIVIA WOOD CROMVILÁGOS DIÓ EV1537</v>
          </cell>
          <cell r="D1385">
            <v>0</v>
          </cell>
        </row>
        <row r="1386">
          <cell r="A1386" t="str">
            <v>OLIVIA WOOD CROM(válasszon)</v>
          </cell>
          <cell r="D1386">
            <v>0</v>
          </cell>
        </row>
        <row r="1387">
          <cell r="A1387" t="str">
            <v>OLIVIA WOOD CROMnincs</v>
          </cell>
          <cell r="D1387">
            <v>0</v>
          </cell>
        </row>
        <row r="1388">
          <cell r="A1388" t="str">
            <v>ORLANDOfekete</v>
          </cell>
          <cell r="D1388">
            <v>79900</v>
          </cell>
        </row>
        <row r="1389">
          <cell r="A1389" t="str">
            <v>ORLANDOszürke</v>
          </cell>
          <cell r="D1389">
            <v>79900</v>
          </cell>
        </row>
        <row r="1390">
          <cell r="A1390" t="str">
            <v>ORLANDO(válasszon)</v>
          </cell>
          <cell r="D1390">
            <v>0</v>
          </cell>
        </row>
        <row r="1391">
          <cell r="A1391" t="str">
            <v>ORLANDOnincs</v>
          </cell>
          <cell r="D1391">
            <v>0</v>
          </cell>
        </row>
        <row r="1392">
          <cell r="A1392" t="str">
            <v>PATIO 2018piros</v>
          </cell>
          <cell r="D1392">
            <v>5900</v>
          </cell>
        </row>
        <row r="1393">
          <cell r="A1393" t="str">
            <v>PATIO 2018kék</v>
          </cell>
          <cell r="D1393">
            <v>5900</v>
          </cell>
        </row>
        <row r="1394">
          <cell r="A1394" t="str">
            <v>PATIO 2018(válasszon)</v>
          </cell>
          <cell r="D1394">
            <v>0</v>
          </cell>
        </row>
        <row r="1395">
          <cell r="A1395" t="str">
            <v>PATIO 2018nincs</v>
          </cell>
          <cell r="D1395">
            <v>0</v>
          </cell>
        </row>
        <row r="1396">
          <cell r="A1396" t="str">
            <v>PAULAI. kategóriás szövet</v>
          </cell>
          <cell r="D1396">
            <v>34500</v>
          </cell>
        </row>
        <row r="1397">
          <cell r="A1397" t="str">
            <v>PAULAII. kategóriás szövet</v>
          </cell>
          <cell r="D1397">
            <v>35600</v>
          </cell>
        </row>
        <row r="1398">
          <cell r="A1398" t="str">
            <v>PAULAIII. kategóriás szövet</v>
          </cell>
          <cell r="D1398">
            <v>37200</v>
          </cell>
        </row>
        <row r="1399">
          <cell r="A1399" t="str">
            <v>PAULAIV. kategóriás szövet</v>
          </cell>
          <cell r="D1399">
            <v>39600</v>
          </cell>
        </row>
        <row r="1400">
          <cell r="A1400" t="str">
            <v>PAULAV. kategóriás szövet</v>
          </cell>
          <cell r="D1400">
            <v>51800</v>
          </cell>
        </row>
        <row r="1401">
          <cell r="A1401" t="str">
            <v>PAULAMűbőr</v>
          </cell>
          <cell r="D1401">
            <v>39600</v>
          </cell>
        </row>
        <row r="1402">
          <cell r="A1402" t="str">
            <v>PAULAVevő szövet (2 fm)</v>
          </cell>
          <cell r="D1402">
            <v>31400</v>
          </cell>
        </row>
        <row r="1403">
          <cell r="A1403" t="str">
            <v>PAULA(válasszon)</v>
          </cell>
          <cell r="D1403">
            <v>0</v>
          </cell>
        </row>
        <row r="1404">
          <cell r="A1404" t="str">
            <v>PAULAnincs</v>
          </cell>
          <cell r="D1404">
            <v>0</v>
          </cell>
        </row>
        <row r="1405">
          <cell r="A1405" t="str">
            <v>PAULA VISITORI. kategóriás szövet</v>
          </cell>
          <cell r="D1405">
            <v>28000</v>
          </cell>
        </row>
        <row r="1406">
          <cell r="A1406" t="str">
            <v>PAULA VISITORII. kategóriás szövet</v>
          </cell>
          <cell r="D1406">
            <v>29000</v>
          </cell>
        </row>
        <row r="1407">
          <cell r="A1407" t="str">
            <v>PAULA VISITORIII. kategóriás szövet</v>
          </cell>
          <cell r="D1407">
            <v>30700</v>
          </cell>
        </row>
        <row r="1408">
          <cell r="A1408" t="str">
            <v>PAULA VISITORIV. kategóriás szövet</v>
          </cell>
          <cell r="D1408">
            <v>33000</v>
          </cell>
        </row>
        <row r="1409">
          <cell r="A1409" t="str">
            <v>PAULA VISITORV. kategóriás szövet</v>
          </cell>
          <cell r="D1409">
            <v>45200</v>
          </cell>
        </row>
        <row r="1410">
          <cell r="A1410" t="str">
            <v>PAULA VISITORMűbőr</v>
          </cell>
          <cell r="D1410">
            <v>33000</v>
          </cell>
        </row>
        <row r="1411">
          <cell r="A1411" t="str">
            <v>PAULA VISITORVevő szövet (1,8 fm)</v>
          </cell>
          <cell r="D1411">
            <v>25300</v>
          </cell>
        </row>
        <row r="1412">
          <cell r="A1412" t="str">
            <v>PAULA VISITOR(válasszon)</v>
          </cell>
          <cell r="D1412">
            <v>0</v>
          </cell>
        </row>
        <row r="1413">
          <cell r="A1413" t="str">
            <v>PAULA VISITORnincs</v>
          </cell>
          <cell r="D1413">
            <v>0</v>
          </cell>
        </row>
        <row r="1414">
          <cell r="A1414" t="str">
            <v>PISAI. kategóriás szövet</v>
          </cell>
          <cell r="D1414">
            <v>12000</v>
          </cell>
        </row>
        <row r="1415">
          <cell r="A1415" t="str">
            <v>PISAII. kategóriás szövet</v>
          </cell>
          <cell r="D1415">
            <v>12700</v>
          </cell>
        </row>
        <row r="1416">
          <cell r="A1416" t="str">
            <v>PISAIII. kategóriás szövet</v>
          </cell>
          <cell r="D1416">
            <v>12900</v>
          </cell>
        </row>
        <row r="1417">
          <cell r="A1417" t="str">
            <v>PISAIV. kategóriás szövet</v>
          </cell>
          <cell r="D1417">
            <v>13800</v>
          </cell>
        </row>
        <row r="1418">
          <cell r="A1418" t="str">
            <v>PISAV. kategóriás szövet</v>
          </cell>
          <cell r="D1418">
            <v>15000</v>
          </cell>
        </row>
        <row r="1419">
          <cell r="A1419" t="str">
            <v>PISAMűbőr</v>
          </cell>
          <cell r="D1419">
            <v>13800</v>
          </cell>
        </row>
        <row r="1420">
          <cell r="A1420" t="str">
            <v>PISAValódi bőr</v>
          </cell>
          <cell r="D1420">
            <v>20300</v>
          </cell>
        </row>
        <row r="1421">
          <cell r="A1421" t="str">
            <v>PISAVevő szövet (0,7 fm)</v>
          </cell>
          <cell r="D1421">
            <v>11200</v>
          </cell>
        </row>
        <row r="1422">
          <cell r="A1422" t="str">
            <v>PISAválasztható</v>
          </cell>
          <cell r="D1422">
            <v>0</v>
          </cell>
        </row>
        <row r="1423">
          <cell r="A1423" t="str">
            <v>PISADIÓ EV1534</v>
          </cell>
          <cell r="D1423">
            <v>0</v>
          </cell>
        </row>
        <row r="1424">
          <cell r="A1424" t="str">
            <v>PISANATÚR CTO N</v>
          </cell>
          <cell r="D1424">
            <v>0</v>
          </cell>
        </row>
        <row r="1425">
          <cell r="A1425" t="str">
            <v>PISAÉBEN CT07</v>
          </cell>
          <cell r="D1425">
            <v>0</v>
          </cell>
        </row>
        <row r="1426">
          <cell r="A1426" t="str">
            <v>PISAFEKETE</v>
          </cell>
          <cell r="D1426">
            <v>0</v>
          </cell>
        </row>
        <row r="1427">
          <cell r="A1427" t="str">
            <v>PISAWENGE</v>
          </cell>
          <cell r="D1427">
            <v>0</v>
          </cell>
        </row>
        <row r="1428">
          <cell r="A1428" t="str">
            <v>PISAMAHAGÓNI EV1531</v>
          </cell>
          <cell r="D1428">
            <v>0</v>
          </cell>
        </row>
        <row r="1429">
          <cell r="A1429" t="str">
            <v>PISAALMA EV1532</v>
          </cell>
          <cell r="D1429">
            <v>0</v>
          </cell>
        </row>
        <row r="1430">
          <cell r="A1430" t="str">
            <v>PISAÓCSERESZNYE EV597</v>
          </cell>
          <cell r="D1430">
            <v>0</v>
          </cell>
        </row>
        <row r="1431">
          <cell r="A1431" t="str">
            <v>PISAVILÁGOS DIÓ EV1537</v>
          </cell>
          <cell r="D1431">
            <v>0</v>
          </cell>
        </row>
        <row r="1432">
          <cell r="A1432" t="str">
            <v>PISA(válasszon)</v>
          </cell>
          <cell r="D1432">
            <v>0</v>
          </cell>
        </row>
        <row r="1433">
          <cell r="A1433" t="str">
            <v>PISAnincs</v>
          </cell>
          <cell r="D1433">
            <v>0</v>
          </cell>
        </row>
        <row r="1434">
          <cell r="A1434" t="str">
            <v>PLAYkék-fekete</v>
          </cell>
          <cell r="D1434">
            <v>15250</v>
          </cell>
        </row>
        <row r="1435">
          <cell r="A1435" t="str">
            <v>PLAYpiros-fekete</v>
          </cell>
          <cell r="D1435">
            <v>15250</v>
          </cell>
        </row>
        <row r="1436">
          <cell r="A1436" t="str">
            <v>PLAY(válasszon)</v>
          </cell>
          <cell r="D1436">
            <v>0</v>
          </cell>
        </row>
        <row r="1437">
          <cell r="A1437" t="str">
            <v>PLAYnincs</v>
          </cell>
          <cell r="D1437">
            <v>0</v>
          </cell>
        </row>
        <row r="1438">
          <cell r="A1438" t="str">
            <v>PRAKTIKA LIFTfekete</v>
          </cell>
          <cell r="D1438">
            <v>30300</v>
          </cell>
        </row>
        <row r="1439">
          <cell r="A1439" t="str">
            <v>PRAKTIKA LIFT(válasszon)</v>
          </cell>
          <cell r="D1439">
            <v>0</v>
          </cell>
        </row>
        <row r="1440">
          <cell r="A1440" t="str">
            <v>PRAKTIKA LIFTnincs</v>
          </cell>
          <cell r="D1440">
            <v>0</v>
          </cell>
        </row>
        <row r="1441">
          <cell r="A1441" t="str">
            <v>PRAKTIKA LIFT RING SYNCRONfekete</v>
          </cell>
          <cell r="D1441">
            <v>49300</v>
          </cell>
        </row>
        <row r="1442">
          <cell r="A1442" t="str">
            <v>PRAKTIKA LIFT RING SYNCRON(válasszon)</v>
          </cell>
          <cell r="D1442">
            <v>0</v>
          </cell>
        </row>
        <row r="1443">
          <cell r="A1443" t="str">
            <v>PRAKTIKA LIFT RING SYNCRONnincs</v>
          </cell>
          <cell r="D1443">
            <v>0</v>
          </cell>
        </row>
        <row r="1444">
          <cell r="A1444" t="str">
            <v>PRAKTIKA LIFT SYNCRONfekete</v>
          </cell>
          <cell r="D1444">
            <v>43800</v>
          </cell>
        </row>
        <row r="1445">
          <cell r="A1445" t="str">
            <v>PRAKTIKA LIFT SYNCRON(válasszon)</v>
          </cell>
          <cell r="D1445">
            <v>0</v>
          </cell>
        </row>
        <row r="1446">
          <cell r="A1446" t="str">
            <v>PRAKTIKA LIFT SYNCRONnincs</v>
          </cell>
          <cell r="D1446">
            <v>0</v>
          </cell>
        </row>
        <row r="1447">
          <cell r="A1447" t="str">
            <v>PRAKTIKA RING LIFTfekete</v>
          </cell>
          <cell r="D1447">
            <v>35800</v>
          </cell>
        </row>
        <row r="1448">
          <cell r="A1448" t="str">
            <v>PRAKTIKA RING LIFT(válasszon)</v>
          </cell>
          <cell r="D1448">
            <v>0</v>
          </cell>
        </row>
        <row r="1449">
          <cell r="A1449" t="str">
            <v>PRAKTIKA RING LIFTnincs</v>
          </cell>
          <cell r="D1449">
            <v>0</v>
          </cell>
        </row>
        <row r="1450">
          <cell r="A1450" t="str">
            <v>PRESIDENTfekete</v>
          </cell>
          <cell r="D1450">
            <v>23500</v>
          </cell>
        </row>
        <row r="1451">
          <cell r="A1451" t="str">
            <v>PRESIDENT(válasszon)</v>
          </cell>
          <cell r="D1451">
            <v>0</v>
          </cell>
        </row>
        <row r="1452">
          <cell r="A1452" t="str">
            <v>PRESIDENTnincs</v>
          </cell>
          <cell r="D1452">
            <v>0</v>
          </cell>
        </row>
        <row r="1453">
          <cell r="A1453" t="str">
            <v>Q9 FULLIII. kategóriás szövet</v>
          </cell>
          <cell r="D1453">
            <v>52500</v>
          </cell>
        </row>
        <row r="1454">
          <cell r="A1454" t="str">
            <v>Q9 FULLIV. kategóriás szövet</v>
          </cell>
          <cell r="D1454">
            <v>54500</v>
          </cell>
        </row>
        <row r="1455">
          <cell r="A1455" t="str">
            <v>Q9 FULLV. kategóriás szövet</v>
          </cell>
          <cell r="D1455">
            <v>56900</v>
          </cell>
        </row>
        <row r="1456">
          <cell r="A1456" t="str">
            <v>Q9 FULLMűbőr</v>
          </cell>
          <cell r="D1456">
            <v>54500</v>
          </cell>
        </row>
        <row r="1457">
          <cell r="A1457" t="str">
            <v>Q9 FULLValódi bőr</v>
          </cell>
          <cell r="D1457">
            <v>62500</v>
          </cell>
        </row>
        <row r="1458">
          <cell r="A1458" t="str">
            <v>Q9 FULLVevő szövet</v>
          </cell>
          <cell r="D1458">
            <v>49200</v>
          </cell>
        </row>
        <row r="1459">
          <cell r="A1459" t="str">
            <v>Q9 FULL(válasszon)</v>
          </cell>
          <cell r="D1459">
            <v>0</v>
          </cell>
        </row>
        <row r="1460">
          <cell r="A1460" t="str">
            <v>Q9 FULLnincs</v>
          </cell>
          <cell r="D1460">
            <v>0</v>
          </cell>
        </row>
        <row r="1461">
          <cell r="A1461" t="str">
            <v>Q9 FULL VISITORIII. kategóriás szövet</v>
          </cell>
          <cell r="D1461">
            <v>40000</v>
          </cell>
        </row>
        <row r="1462">
          <cell r="A1462" t="str">
            <v>Q9 FULL VISITORIV. kategóriás szövet</v>
          </cell>
          <cell r="D1462">
            <v>42000</v>
          </cell>
        </row>
        <row r="1463">
          <cell r="A1463" t="str">
            <v>Q9 FULL VISITORV. kategóriás szövet</v>
          </cell>
          <cell r="D1463">
            <v>44400</v>
          </cell>
        </row>
        <row r="1464">
          <cell r="A1464" t="str">
            <v>Q9 FULL VISITORMűbőr</v>
          </cell>
          <cell r="D1464">
            <v>42000</v>
          </cell>
        </row>
        <row r="1465">
          <cell r="A1465" t="str">
            <v>Q9 FULL VISITORValódi bőr</v>
          </cell>
          <cell r="D1465">
            <v>50000</v>
          </cell>
        </row>
        <row r="1466">
          <cell r="A1466" t="str">
            <v>Q9 FULL VISITORVevő szövet</v>
          </cell>
          <cell r="D1466">
            <v>36700</v>
          </cell>
        </row>
        <row r="1467">
          <cell r="A1467" t="str">
            <v>Q9 FULL VISITOR(válasszon)</v>
          </cell>
          <cell r="D1467">
            <v>0</v>
          </cell>
        </row>
        <row r="1468">
          <cell r="A1468" t="str">
            <v>Q9 FULL VISITORnincs</v>
          </cell>
          <cell r="D1468">
            <v>0</v>
          </cell>
        </row>
        <row r="1469">
          <cell r="A1469" t="str">
            <v>Q9 NETIII. kategóriás szövet</v>
          </cell>
          <cell r="D1469">
            <v>50900</v>
          </cell>
        </row>
        <row r="1470">
          <cell r="A1470" t="str">
            <v>Q9 NETIV. kategóriás szövet</v>
          </cell>
          <cell r="D1470">
            <v>52800</v>
          </cell>
        </row>
        <row r="1471">
          <cell r="A1471" t="str">
            <v>Q9 NETV. kategóriás szövet</v>
          </cell>
          <cell r="D1471">
            <v>55300</v>
          </cell>
        </row>
        <row r="1472">
          <cell r="A1472" t="str">
            <v>Q9 NETMűbőr</v>
          </cell>
          <cell r="D1472">
            <v>52800</v>
          </cell>
        </row>
        <row r="1473">
          <cell r="A1473" t="str">
            <v>Q9 NETValódi bőr</v>
          </cell>
          <cell r="D1473">
            <v>60800</v>
          </cell>
        </row>
        <row r="1474">
          <cell r="A1474" t="str">
            <v>Q9 NETVevő szövet</v>
          </cell>
          <cell r="D1474">
            <v>47600</v>
          </cell>
        </row>
        <row r="1475">
          <cell r="A1475" t="str">
            <v>Q9 NET(válasszon)</v>
          </cell>
          <cell r="D1475">
            <v>0</v>
          </cell>
        </row>
        <row r="1476">
          <cell r="A1476" t="str">
            <v>Q9 NETnincs</v>
          </cell>
          <cell r="D1476">
            <v>0</v>
          </cell>
        </row>
        <row r="1477">
          <cell r="A1477" t="str">
            <v>Q9 NET VISITORIII. kategóriás szövet</v>
          </cell>
          <cell r="D1477">
            <v>38400</v>
          </cell>
        </row>
        <row r="1478">
          <cell r="A1478" t="str">
            <v>Q9 NET VISITORIV. kategóriás szövet</v>
          </cell>
          <cell r="D1478">
            <v>40300</v>
          </cell>
        </row>
        <row r="1479">
          <cell r="A1479" t="str">
            <v>Q9 NET VISITORV. kategóriás szövet</v>
          </cell>
          <cell r="D1479">
            <v>42800</v>
          </cell>
        </row>
        <row r="1480">
          <cell r="A1480" t="str">
            <v>Q9 NET VISITORMűbőr</v>
          </cell>
          <cell r="D1480">
            <v>40300</v>
          </cell>
        </row>
        <row r="1481">
          <cell r="A1481" t="str">
            <v>Q9 NET VISITORValódi bőr</v>
          </cell>
          <cell r="D1481">
            <v>48300</v>
          </cell>
        </row>
        <row r="1482">
          <cell r="A1482" t="str">
            <v>Q9 NET VISITORVevő szövet</v>
          </cell>
          <cell r="D1482">
            <v>35100</v>
          </cell>
        </row>
        <row r="1483">
          <cell r="A1483" t="str">
            <v>Q9 NET VISITOR(válasszon)</v>
          </cell>
          <cell r="D1483">
            <v>0</v>
          </cell>
        </row>
        <row r="1484">
          <cell r="A1484" t="str">
            <v>Q9 NET VISITORnincs</v>
          </cell>
          <cell r="D1484">
            <v>0</v>
          </cell>
        </row>
        <row r="1485">
          <cell r="A1485" t="str">
            <v>QUEEN ALTOI. kategóriás szövet</v>
          </cell>
          <cell r="D1485">
            <v>41000</v>
          </cell>
        </row>
        <row r="1486">
          <cell r="A1486" t="str">
            <v>QUEEN ALTOII. kategóriás szövet</v>
          </cell>
          <cell r="D1486">
            <v>41900</v>
          </cell>
        </row>
        <row r="1487">
          <cell r="A1487" t="str">
            <v>QUEEN ALTOIII. kategóriás szövet</v>
          </cell>
          <cell r="D1487">
            <v>42400</v>
          </cell>
        </row>
        <row r="1488">
          <cell r="A1488" t="str">
            <v>QUEEN ALTOIV. kategóriás szövet</v>
          </cell>
          <cell r="D1488">
            <v>44000</v>
          </cell>
        </row>
        <row r="1489">
          <cell r="A1489" t="str">
            <v>QUEEN ALTOV. kategóriás szövet</v>
          </cell>
          <cell r="D1489">
            <v>45900</v>
          </cell>
        </row>
        <row r="1490">
          <cell r="A1490" t="str">
            <v>QUEEN ALTOMűbőr</v>
          </cell>
          <cell r="D1490">
            <v>44000</v>
          </cell>
        </row>
        <row r="1491">
          <cell r="A1491" t="str">
            <v>QUEEN ALTOValódi bőr</v>
          </cell>
          <cell r="D1491">
            <v>48200</v>
          </cell>
        </row>
        <row r="1492">
          <cell r="A1492" t="str">
            <v>QUEEN ALTOVevő szövet (1,2 fm)</v>
          </cell>
          <cell r="D1492">
            <v>38300</v>
          </cell>
        </row>
        <row r="1493">
          <cell r="A1493" t="str">
            <v>QUEEN ALTO(válasszon)</v>
          </cell>
          <cell r="D1493">
            <v>0</v>
          </cell>
        </row>
        <row r="1494">
          <cell r="A1494" t="str">
            <v>QUEEN ALTOnincs</v>
          </cell>
          <cell r="D1494">
            <v>0</v>
          </cell>
        </row>
        <row r="1495">
          <cell r="A1495" t="str">
            <v>QUEEN ALTO NÉROI. kategóriás szövet</v>
          </cell>
          <cell r="D1495">
            <v>37300</v>
          </cell>
        </row>
        <row r="1496">
          <cell r="A1496" t="str">
            <v>QUEEN ALTO NÉROII. kategóriás szövet</v>
          </cell>
          <cell r="D1496">
            <v>38200</v>
          </cell>
        </row>
        <row r="1497">
          <cell r="A1497" t="str">
            <v>QUEEN ALTO NÉROIII. kategóriás szövet</v>
          </cell>
          <cell r="D1497">
            <v>38600</v>
          </cell>
        </row>
        <row r="1498">
          <cell r="A1498" t="str">
            <v>QUEEN ALTO NÉROIV. kategóriás szövet</v>
          </cell>
          <cell r="D1498">
            <v>40300</v>
          </cell>
        </row>
        <row r="1499">
          <cell r="A1499" t="str">
            <v>QUEEN ALTO NÉROV. kategóriás szövet</v>
          </cell>
          <cell r="D1499">
            <v>44000</v>
          </cell>
        </row>
        <row r="1500">
          <cell r="A1500" t="str">
            <v>QUEEN ALTO NÉROMűbőr</v>
          </cell>
          <cell r="D1500">
            <v>40300</v>
          </cell>
        </row>
        <row r="1501">
          <cell r="A1501" t="str">
            <v>QUEEN ALTO NÉROValódi bőr</v>
          </cell>
          <cell r="D1501">
            <v>46400</v>
          </cell>
        </row>
        <row r="1502">
          <cell r="A1502" t="str">
            <v>QUEEN ALTO NÉROVevő szövet (1,2 fm)</v>
          </cell>
          <cell r="D1502">
            <v>36100</v>
          </cell>
        </row>
        <row r="1503">
          <cell r="A1503" t="str">
            <v>QUEEN ALTO NÉRO(válasszon)</v>
          </cell>
          <cell r="D1503">
            <v>0</v>
          </cell>
        </row>
        <row r="1504">
          <cell r="A1504" t="str">
            <v>QUEEN ALTO NÉROnincs</v>
          </cell>
          <cell r="D1504">
            <v>0</v>
          </cell>
        </row>
        <row r="1505">
          <cell r="A1505" t="str">
            <v>RENOII. kategóriás szövet</v>
          </cell>
          <cell r="D1505">
            <v>69100</v>
          </cell>
        </row>
        <row r="1506">
          <cell r="A1506" t="str">
            <v>RENOIII. kategóriás szövet</v>
          </cell>
          <cell r="D1506">
            <v>69800</v>
          </cell>
        </row>
        <row r="1507">
          <cell r="A1507" t="str">
            <v>RENOIV. kategóriás szövet</v>
          </cell>
          <cell r="D1507">
            <v>72700</v>
          </cell>
        </row>
        <row r="1508">
          <cell r="A1508" t="str">
            <v>RENOV. kategóriás szövet</v>
          </cell>
          <cell r="D1508">
            <v>76500</v>
          </cell>
        </row>
        <row r="1509">
          <cell r="A1509" t="str">
            <v>RENOMűbőr</v>
          </cell>
          <cell r="D1509">
            <v>72700</v>
          </cell>
        </row>
        <row r="1510">
          <cell r="A1510" t="str">
            <v>RENOValódi bőr</v>
          </cell>
          <cell r="D1510">
            <v>93300</v>
          </cell>
        </row>
        <row r="1511">
          <cell r="A1511" t="str">
            <v>RENOVevő szövet (2,5 fm)</v>
          </cell>
          <cell r="D1511">
            <v>63600</v>
          </cell>
        </row>
        <row r="1512">
          <cell r="A1512" t="str">
            <v>RENO(válasszon)</v>
          </cell>
          <cell r="D1512">
            <v>0</v>
          </cell>
        </row>
        <row r="1513">
          <cell r="A1513" t="str">
            <v>RENOnincs</v>
          </cell>
          <cell r="D1513">
            <v>0</v>
          </cell>
        </row>
        <row r="1514">
          <cell r="A1514" t="str">
            <v>RENO VISITORII. kategóriás szövet</v>
          </cell>
          <cell r="D1514">
            <v>69000</v>
          </cell>
        </row>
        <row r="1515">
          <cell r="A1515" t="str">
            <v>RENO VISITORIII. kategóriás szövet</v>
          </cell>
          <cell r="D1515">
            <v>69600</v>
          </cell>
        </row>
        <row r="1516">
          <cell r="A1516" t="str">
            <v>RENO VISITORIV. kategóriás szövet</v>
          </cell>
          <cell r="D1516">
            <v>72400</v>
          </cell>
        </row>
        <row r="1517">
          <cell r="A1517" t="str">
            <v>RENO VISITORV. kategóriás szövet</v>
          </cell>
          <cell r="D1517">
            <v>76000</v>
          </cell>
        </row>
        <row r="1518">
          <cell r="A1518" t="str">
            <v>RENO VISITORMűbőr</v>
          </cell>
          <cell r="D1518">
            <v>72400</v>
          </cell>
        </row>
        <row r="1519">
          <cell r="A1519" t="str">
            <v>RENO VISITORValódi bőr</v>
          </cell>
          <cell r="D1519">
            <v>92200</v>
          </cell>
        </row>
        <row r="1520">
          <cell r="A1520" t="str">
            <v>RENO VISITORVevő szövet (3 fm)</v>
          </cell>
          <cell r="D1520">
            <v>64700</v>
          </cell>
        </row>
        <row r="1521">
          <cell r="A1521" t="str">
            <v>RENO VISITOR(válasszon)</v>
          </cell>
          <cell r="D1521">
            <v>0</v>
          </cell>
        </row>
        <row r="1522">
          <cell r="A1522" t="str">
            <v>RENO VISITORnincs</v>
          </cell>
          <cell r="D1522">
            <v>0</v>
          </cell>
        </row>
        <row r="1523">
          <cell r="A1523" t="str">
            <v>SHELLShell műanyag színek</v>
          </cell>
          <cell r="D1523">
            <v>9200</v>
          </cell>
        </row>
        <row r="1524">
          <cell r="A1524" t="str">
            <v>SHELL(válasszon)</v>
          </cell>
          <cell r="D1524">
            <v>0</v>
          </cell>
        </row>
        <row r="1525">
          <cell r="A1525" t="str">
            <v>SHELLnincs</v>
          </cell>
          <cell r="D1525">
            <v>0</v>
          </cell>
        </row>
        <row r="1526">
          <cell r="A1526" t="str">
            <v>SHELL 2PShell műanyag színek</v>
          </cell>
          <cell r="D1526">
            <v>50600</v>
          </cell>
        </row>
        <row r="1527">
          <cell r="A1527" t="str">
            <v>SHELL 2P(válasszon)</v>
          </cell>
          <cell r="D1527">
            <v>0</v>
          </cell>
        </row>
        <row r="1528">
          <cell r="A1528" t="str">
            <v>SHELL 2Pnincs</v>
          </cell>
          <cell r="D1528">
            <v>0</v>
          </cell>
        </row>
        <row r="1529">
          <cell r="A1529" t="str">
            <v>SHELL 3PShell műanyag színek</v>
          </cell>
          <cell r="D1529">
            <v>63300</v>
          </cell>
        </row>
        <row r="1530">
          <cell r="A1530" t="str">
            <v>SHELL 3P(válasszon)</v>
          </cell>
          <cell r="D1530">
            <v>0</v>
          </cell>
        </row>
        <row r="1531">
          <cell r="A1531" t="str">
            <v>SHELL 3Pnincs</v>
          </cell>
          <cell r="D1531">
            <v>0</v>
          </cell>
        </row>
        <row r="1532">
          <cell r="A1532" t="str">
            <v>SHELL 4PShell műanyag színek</v>
          </cell>
          <cell r="D1532">
            <v>76200</v>
          </cell>
        </row>
        <row r="1533">
          <cell r="A1533" t="str">
            <v>SHELL 4P(válasszon)</v>
          </cell>
          <cell r="D1533">
            <v>0</v>
          </cell>
        </row>
        <row r="1534">
          <cell r="A1534" t="str">
            <v>SHELL 4Pnincs</v>
          </cell>
          <cell r="D1534">
            <v>0</v>
          </cell>
        </row>
        <row r="1535">
          <cell r="A1535" t="str">
            <v>SHELL 5PShell műanyag színek</v>
          </cell>
          <cell r="D1535">
            <v>91700</v>
          </cell>
        </row>
        <row r="1536">
          <cell r="A1536" t="str">
            <v>SHELL 5P(válasszon)</v>
          </cell>
          <cell r="D1536">
            <v>0</v>
          </cell>
        </row>
        <row r="1537">
          <cell r="A1537" t="str">
            <v>SHELL 5Pnincs</v>
          </cell>
          <cell r="D1537">
            <v>0</v>
          </cell>
        </row>
        <row r="1538">
          <cell r="A1538" t="str">
            <v>SIMPLE ASYNCROfekete</v>
          </cell>
          <cell r="D1538">
            <v>18600</v>
          </cell>
        </row>
        <row r="1539">
          <cell r="A1539" t="str">
            <v>SIMPLE ASYNCROszürke</v>
          </cell>
          <cell r="D1539">
            <v>18600</v>
          </cell>
        </row>
        <row r="1540">
          <cell r="A1540" t="str">
            <v>SIMPLE ASYNCRO(válasszon)</v>
          </cell>
          <cell r="D1540">
            <v>0</v>
          </cell>
        </row>
        <row r="1541">
          <cell r="A1541" t="str">
            <v>SIMPLE ASYNCROnincs</v>
          </cell>
          <cell r="D1541">
            <v>0</v>
          </cell>
        </row>
        <row r="1542">
          <cell r="A1542" t="str">
            <v>SIRIOfekete</v>
          </cell>
          <cell r="D1542">
            <v>35800</v>
          </cell>
        </row>
        <row r="1543">
          <cell r="A1543" t="str">
            <v>SIRIO(válasszon)</v>
          </cell>
          <cell r="D1543">
            <v>0</v>
          </cell>
        </row>
        <row r="1544">
          <cell r="A1544" t="str">
            <v>SIRIOnincs</v>
          </cell>
          <cell r="D1544">
            <v>0</v>
          </cell>
        </row>
        <row r="1545">
          <cell r="A1545" t="str">
            <v>SMILE LIFTfekete</v>
          </cell>
          <cell r="D1545">
            <v>16800</v>
          </cell>
        </row>
        <row r="1546">
          <cell r="A1546" t="str">
            <v>SMILE LIFT(válasszon)</v>
          </cell>
          <cell r="D1546">
            <v>0</v>
          </cell>
        </row>
        <row r="1547">
          <cell r="A1547" t="str">
            <v>SMILE LIFTnincs</v>
          </cell>
          <cell r="D1547">
            <v>0</v>
          </cell>
        </row>
        <row r="1548">
          <cell r="A1548" t="str">
            <v>SMILE LIFT RINGfekete</v>
          </cell>
          <cell r="D1548">
            <v>22300</v>
          </cell>
        </row>
        <row r="1549">
          <cell r="A1549" t="str">
            <v>SMILE LIFT RING(válasszon)</v>
          </cell>
          <cell r="D1549">
            <v>0</v>
          </cell>
        </row>
        <row r="1550">
          <cell r="A1550" t="str">
            <v>SMILE LIFT RINGnincs</v>
          </cell>
          <cell r="D1550">
            <v>0</v>
          </cell>
        </row>
        <row r="1551">
          <cell r="A1551" t="str">
            <v>SPÁNIA NÉROI. kategóriás szövet</v>
          </cell>
          <cell r="D1551">
            <v>11100</v>
          </cell>
        </row>
        <row r="1552">
          <cell r="A1552" t="str">
            <v>SPÁNIA NÉROII. kategóriás szövet</v>
          </cell>
          <cell r="D1552">
            <v>11300</v>
          </cell>
        </row>
        <row r="1553">
          <cell r="A1553" t="str">
            <v>SPÁNIA NÉROIII. kategóriás szövet</v>
          </cell>
          <cell r="D1553">
            <v>12300</v>
          </cell>
        </row>
        <row r="1554">
          <cell r="A1554" t="str">
            <v>SPÁNIA NÉROIV. kategóriás szövet</v>
          </cell>
          <cell r="D1554">
            <v>14100</v>
          </cell>
        </row>
        <row r="1555">
          <cell r="A1555" t="str">
            <v>SPÁNIA NÉROV. kategóriás szövet</v>
          </cell>
          <cell r="D1555">
            <v>15700</v>
          </cell>
        </row>
        <row r="1556">
          <cell r="A1556" t="str">
            <v>SPÁNIA NÉROMűbőr</v>
          </cell>
          <cell r="D1556">
            <v>14100</v>
          </cell>
        </row>
        <row r="1557">
          <cell r="A1557" t="str">
            <v>SPÁNIA NÉROVevő szövet (0,62 fm)</v>
          </cell>
          <cell r="D1557">
            <v>10500</v>
          </cell>
        </row>
        <row r="1558">
          <cell r="A1558" t="str">
            <v>SPÁNIA NÉRO(válasszon)</v>
          </cell>
          <cell r="D1558">
            <v>0</v>
          </cell>
        </row>
        <row r="1559">
          <cell r="A1559" t="str">
            <v>SPÁNIA NÉROnincs</v>
          </cell>
          <cell r="D1559">
            <v>0</v>
          </cell>
        </row>
        <row r="1560">
          <cell r="A1560" t="str">
            <v>SPEEDfehér-fekete</v>
          </cell>
          <cell r="D1560">
            <v>24100</v>
          </cell>
        </row>
        <row r="1561">
          <cell r="A1561" t="str">
            <v>SPEEDkék-fekete</v>
          </cell>
          <cell r="D1561">
            <v>24100</v>
          </cell>
        </row>
        <row r="1562">
          <cell r="A1562" t="str">
            <v>SPEEDpiros-fekete</v>
          </cell>
          <cell r="D1562">
            <v>24100</v>
          </cell>
        </row>
        <row r="1563">
          <cell r="A1563" t="str">
            <v>SPEED(válasszon)</v>
          </cell>
          <cell r="D1563">
            <v>0</v>
          </cell>
        </row>
        <row r="1564">
          <cell r="A1564" t="str">
            <v>SPEEDnincs</v>
          </cell>
          <cell r="D1564">
            <v>0</v>
          </cell>
        </row>
        <row r="1565">
          <cell r="A1565" t="str">
            <v>SPIKEBlue UK</v>
          </cell>
          <cell r="D1565">
            <v>9600</v>
          </cell>
        </row>
        <row r="1566">
          <cell r="A1566" t="str">
            <v>SPIKEParis</v>
          </cell>
          <cell r="D1566">
            <v>9600</v>
          </cell>
        </row>
        <row r="1567">
          <cell r="A1567" t="str">
            <v>SPIKERed UK</v>
          </cell>
          <cell r="D1567">
            <v>9600</v>
          </cell>
        </row>
        <row r="1568">
          <cell r="A1568" t="str">
            <v>SPIKE(válasszon)</v>
          </cell>
          <cell r="D1568">
            <v>0</v>
          </cell>
        </row>
        <row r="1569">
          <cell r="A1569" t="str">
            <v>SPIKEnincs</v>
          </cell>
          <cell r="D1569">
            <v>0</v>
          </cell>
        </row>
        <row r="1570">
          <cell r="A1570" t="str">
            <v>SPLITII. kategóriás szövet</v>
          </cell>
          <cell r="D1570">
            <v>39500</v>
          </cell>
        </row>
        <row r="1571">
          <cell r="A1571" t="str">
            <v>SPLITIII. kategóriás szövet</v>
          </cell>
          <cell r="D1571">
            <v>39900</v>
          </cell>
        </row>
        <row r="1572">
          <cell r="A1572" t="str">
            <v>SPLITIV. kategóriás szövet</v>
          </cell>
          <cell r="D1572">
            <v>41300</v>
          </cell>
        </row>
        <row r="1573">
          <cell r="A1573" t="str">
            <v>SPLITV. kategóriás szövet</v>
          </cell>
          <cell r="D1573">
            <v>43200</v>
          </cell>
        </row>
        <row r="1574">
          <cell r="A1574" t="str">
            <v>SPLITMűbőr</v>
          </cell>
          <cell r="D1574">
            <v>41300</v>
          </cell>
        </row>
        <row r="1575">
          <cell r="A1575" t="str">
            <v>SPLITValódi bőr</v>
          </cell>
          <cell r="D1575">
            <v>46300</v>
          </cell>
        </row>
        <row r="1576">
          <cell r="A1576" t="str">
            <v>SPLITVevő szövet (2 fm)</v>
          </cell>
          <cell r="D1576">
            <v>34100</v>
          </cell>
        </row>
        <row r="1577">
          <cell r="A1577" t="str">
            <v>SPLIT(válasszon)</v>
          </cell>
          <cell r="D1577">
            <v>0</v>
          </cell>
        </row>
        <row r="1578">
          <cell r="A1578" t="str">
            <v>SPLITnincs</v>
          </cell>
          <cell r="D1578">
            <v>0</v>
          </cell>
        </row>
        <row r="1579">
          <cell r="A1579" t="str">
            <v>SPLIT VISITORII. kategóriás szövet</v>
          </cell>
          <cell r="D1579">
            <v>30400</v>
          </cell>
        </row>
        <row r="1580">
          <cell r="A1580" t="str">
            <v>SPLIT VISITORIII. kategóriás szövet</v>
          </cell>
          <cell r="D1580">
            <v>30800</v>
          </cell>
        </row>
        <row r="1581">
          <cell r="A1581" t="str">
            <v>SPLIT VISITORIV. kategóriás szövet</v>
          </cell>
          <cell r="D1581">
            <v>32200</v>
          </cell>
        </row>
        <row r="1582">
          <cell r="A1582" t="str">
            <v>SPLIT VISITORV. kategóriás szövet</v>
          </cell>
          <cell r="D1582">
            <v>34100</v>
          </cell>
        </row>
        <row r="1583">
          <cell r="A1583" t="str">
            <v>SPLIT VISITORMűbőr</v>
          </cell>
          <cell r="D1583">
            <v>32200</v>
          </cell>
        </row>
        <row r="1584">
          <cell r="A1584" t="str">
            <v>SPLIT VISITORValódi bőr</v>
          </cell>
          <cell r="D1584">
            <v>37200</v>
          </cell>
        </row>
        <row r="1585">
          <cell r="A1585" t="str">
            <v>SPLIT VISITORVevő szövet (2 fm)</v>
          </cell>
          <cell r="D1585">
            <v>25000</v>
          </cell>
        </row>
        <row r="1586">
          <cell r="A1586" t="str">
            <v>SPLIT VISITOR(válasszon)</v>
          </cell>
          <cell r="D1586">
            <v>0</v>
          </cell>
        </row>
        <row r="1587">
          <cell r="A1587" t="str">
            <v>SPLIT VISITORnincs</v>
          </cell>
          <cell r="D1587">
            <v>0</v>
          </cell>
        </row>
        <row r="1588">
          <cell r="A1588" t="str">
            <v>STEVE B CROMI. kategóriás szövet</v>
          </cell>
          <cell r="D1588">
            <v>21800</v>
          </cell>
        </row>
        <row r="1589">
          <cell r="A1589" t="str">
            <v>STEVE B CROMII. kategóriás szövet</v>
          </cell>
          <cell r="D1589">
            <v>22100</v>
          </cell>
        </row>
        <row r="1590">
          <cell r="A1590" t="str">
            <v>STEVE B CROMIII. kategóriás szövet</v>
          </cell>
          <cell r="D1590">
            <v>23500</v>
          </cell>
        </row>
        <row r="1591">
          <cell r="A1591" t="str">
            <v>STEVE B CROMIV. kategóriás szövet</v>
          </cell>
          <cell r="D1591">
            <v>24800</v>
          </cell>
        </row>
        <row r="1592">
          <cell r="A1592" t="str">
            <v>STEVE B CROMV. kategóriás szövet</v>
          </cell>
          <cell r="D1592">
            <v>26500</v>
          </cell>
        </row>
        <row r="1593">
          <cell r="A1593" t="str">
            <v>STEVE B CROMMűbőr</v>
          </cell>
          <cell r="D1593">
            <v>24800</v>
          </cell>
        </row>
        <row r="1594">
          <cell r="A1594" t="str">
            <v>STEVE B CROMVevő szövet (0,7 fm)</v>
          </cell>
          <cell r="D1594">
            <v>21000</v>
          </cell>
        </row>
        <row r="1595">
          <cell r="A1595" t="str">
            <v>STEVE B CROM(válasszon)</v>
          </cell>
          <cell r="D1595">
            <v>0</v>
          </cell>
        </row>
        <row r="1596">
          <cell r="A1596" t="str">
            <v>STEVE B CROMnincs</v>
          </cell>
          <cell r="D1596">
            <v>0</v>
          </cell>
        </row>
        <row r="1597">
          <cell r="A1597" t="str">
            <v>STEVE B NÉROI. kategóriás szövet</v>
          </cell>
          <cell r="D1597">
            <v>20000</v>
          </cell>
        </row>
        <row r="1598">
          <cell r="A1598" t="str">
            <v>STEVE B NÉROII. kategóriás szövet</v>
          </cell>
          <cell r="D1598">
            <v>20300</v>
          </cell>
        </row>
        <row r="1599">
          <cell r="A1599" t="str">
            <v>STEVE B NÉROIII. kategóriás szövet</v>
          </cell>
          <cell r="D1599">
            <v>21600</v>
          </cell>
        </row>
        <row r="1600">
          <cell r="A1600" t="str">
            <v>STEVE B NÉROIV. kategóriás szövet</v>
          </cell>
          <cell r="D1600">
            <v>23000</v>
          </cell>
        </row>
        <row r="1601">
          <cell r="A1601" t="str">
            <v>STEVE B NÉROV. kategóriás szövet</v>
          </cell>
          <cell r="D1601">
            <v>24600</v>
          </cell>
        </row>
        <row r="1602">
          <cell r="A1602" t="str">
            <v>STEVE B NÉROMűbőr</v>
          </cell>
          <cell r="D1602">
            <v>23000</v>
          </cell>
        </row>
        <row r="1603">
          <cell r="A1603" t="str">
            <v>STEVE B NÉROVevő szövet (0,7 fm)</v>
          </cell>
          <cell r="D1603">
            <v>19200</v>
          </cell>
        </row>
        <row r="1604">
          <cell r="A1604" t="str">
            <v>STEVE B NÉRO(válasszon)</v>
          </cell>
          <cell r="D1604">
            <v>0</v>
          </cell>
        </row>
        <row r="1605">
          <cell r="A1605" t="str">
            <v>STEVE B NÉROnincs</v>
          </cell>
          <cell r="D1605">
            <v>0</v>
          </cell>
        </row>
        <row r="1606">
          <cell r="A1606" t="str">
            <v>STEVE CROMI. kategóriás szövet</v>
          </cell>
          <cell r="D1606">
            <v>15000</v>
          </cell>
        </row>
        <row r="1607">
          <cell r="A1607" t="str">
            <v>STEVE CROMII. kategóriás szövet</v>
          </cell>
          <cell r="D1607">
            <v>15300</v>
          </cell>
        </row>
        <row r="1608">
          <cell r="A1608" t="str">
            <v>STEVE CROMIII. kategóriás szövet</v>
          </cell>
          <cell r="D1608">
            <v>16700</v>
          </cell>
        </row>
        <row r="1609">
          <cell r="A1609" t="str">
            <v>STEVE CROMIV. kategóriás szövet</v>
          </cell>
          <cell r="D1609">
            <v>18000</v>
          </cell>
        </row>
        <row r="1610">
          <cell r="A1610" t="str">
            <v>STEVE CROMV. kategóriás szövet</v>
          </cell>
          <cell r="D1610">
            <v>19700</v>
          </cell>
        </row>
        <row r="1611">
          <cell r="A1611" t="str">
            <v>STEVE CROMMűbőr</v>
          </cell>
          <cell r="D1611">
            <v>19700</v>
          </cell>
        </row>
        <row r="1612">
          <cell r="A1612" t="str">
            <v>STEVE CROMVevő szövet (0,7 fm)</v>
          </cell>
          <cell r="D1612">
            <v>14200</v>
          </cell>
        </row>
        <row r="1613">
          <cell r="A1613" t="str">
            <v>STEVE CROM(válasszon)</v>
          </cell>
          <cell r="D1613">
            <v>0</v>
          </cell>
        </row>
        <row r="1614">
          <cell r="A1614" t="str">
            <v>STEVE CROMnincs</v>
          </cell>
          <cell r="D1614">
            <v>0</v>
          </cell>
        </row>
        <row r="1615">
          <cell r="A1615" t="str">
            <v>STEVE NÉROI. kategóriás szövet</v>
          </cell>
          <cell r="D1615">
            <v>13200</v>
          </cell>
        </row>
        <row r="1616">
          <cell r="A1616" t="str">
            <v>STEVE NÉROII. kategóriás szövet</v>
          </cell>
          <cell r="D1616">
            <v>13500</v>
          </cell>
        </row>
        <row r="1617">
          <cell r="A1617" t="str">
            <v>STEVE NÉROIII. kategóriás szövet</v>
          </cell>
          <cell r="D1617">
            <v>14800</v>
          </cell>
        </row>
        <row r="1618">
          <cell r="A1618" t="str">
            <v>STEVE NÉROIV. kategóriás szövet</v>
          </cell>
          <cell r="D1618">
            <v>16200</v>
          </cell>
        </row>
        <row r="1619">
          <cell r="A1619" t="str">
            <v>STEVE NÉROV. kategóriás szövet</v>
          </cell>
          <cell r="D1619">
            <v>17900</v>
          </cell>
        </row>
        <row r="1620">
          <cell r="A1620" t="str">
            <v>STEVE NÉROMűbőr</v>
          </cell>
          <cell r="D1620">
            <v>16200</v>
          </cell>
        </row>
        <row r="1621">
          <cell r="A1621" t="str">
            <v>STEVE NÉROVevő szövet (0,7 fm)</v>
          </cell>
          <cell r="D1621">
            <v>12400</v>
          </cell>
        </row>
        <row r="1622">
          <cell r="A1622" t="str">
            <v>STEVE NÉRO(válasszon)</v>
          </cell>
          <cell r="D1622">
            <v>0</v>
          </cell>
        </row>
        <row r="1623">
          <cell r="A1623" t="str">
            <v>STEVE NÉROnincs</v>
          </cell>
          <cell r="D1623">
            <v>0</v>
          </cell>
        </row>
        <row r="1624">
          <cell r="A1624" t="str">
            <v>STEVE STI. kategóriás szövet</v>
          </cell>
          <cell r="D1624">
            <v>25500</v>
          </cell>
        </row>
        <row r="1625">
          <cell r="A1625" t="str">
            <v>STEVE STII. kategóriás szövet</v>
          </cell>
          <cell r="D1625">
            <v>25800</v>
          </cell>
        </row>
        <row r="1626">
          <cell r="A1626" t="str">
            <v>STEVE STIII. kategóriás szövet</v>
          </cell>
          <cell r="D1626">
            <v>27200</v>
          </cell>
        </row>
        <row r="1627">
          <cell r="A1627" t="str">
            <v>STEVE STIV. kategóriás szövet</v>
          </cell>
          <cell r="D1627">
            <v>28500</v>
          </cell>
        </row>
        <row r="1628">
          <cell r="A1628" t="str">
            <v>STEVE STV. kategóriás szövet</v>
          </cell>
          <cell r="D1628">
            <v>30200</v>
          </cell>
        </row>
        <row r="1629">
          <cell r="A1629" t="str">
            <v>STEVE STMűbőr</v>
          </cell>
          <cell r="D1629">
            <v>28500</v>
          </cell>
        </row>
        <row r="1630">
          <cell r="A1630" t="str">
            <v>STEVE STVevő szövet (0,7 fm)</v>
          </cell>
          <cell r="D1630">
            <v>24700</v>
          </cell>
        </row>
        <row r="1631">
          <cell r="A1631" t="str">
            <v>STEVE ST(válasszon)</v>
          </cell>
          <cell r="D1631">
            <v>0</v>
          </cell>
        </row>
        <row r="1632">
          <cell r="A1632" t="str">
            <v>STEVE STnincs</v>
          </cell>
          <cell r="D1632">
            <v>0</v>
          </cell>
        </row>
        <row r="1633">
          <cell r="A1633" t="str">
            <v>TECHNIQ LIFTNATÚR CTO N</v>
          </cell>
          <cell r="D1633">
            <v>15800</v>
          </cell>
        </row>
        <row r="1634">
          <cell r="A1634" t="str">
            <v>TECHNIQ LIFT(válasszon)</v>
          </cell>
          <cell r="D1634">
            <v>0</v>
          </cell>
        </row>
        <row r="1635">
          <cell r="A1635" t="str">
            <v>TECHNIQ LIFTnincs</v>
          </cell>
          <cell r="D1635">
            <v>0</v>
          </cell>
        </row>
        <row r="1636">
          <cell r="A1636" t="str">
            <v>TECHNIQ LIFT RINGNATÚR CTO N</v>
          </cell>
          <cell r="D1636">
            <v>21300</v>
          </cell>
        </row>
        <row r="1637">
          <cell r="A1637" t="str">
            <v>TECHNIQ LIFT RING(válasszon)</v>
          </cell>
          <cell r="D1637">
            <v>0</v>
          </cell>
        </row>
        <row r="1638">
          <cell r="A1638" t="str">
            <v>TECHNIQ LIFT RINGnincs</v>
          </cell>
          <cell r="D1638">
            <v>0</v>
          </cell>
        </row>
        <row r="1639">
          <cell r="A1639" t="str">
            <v>TÉRDEPLŐ FÉMI. kategóriás szövet</v>
          </cell>
          <cell r="D1639">
            <v>17900</v>
          </cell>
        </row>
        <row r="1640">
          <cell r="A1640" t="str">
            <v>TÉRDEPLŐ FÉMII. kategóriás szövet</v>
          </cell>
          <cell r="D1640">
            <v>18200</v>
          </cell>
        </row>
        <row r="1641">
          <cell r="A1641" t="str">
            <v>TÉRDEPLŐ FÉMIII. kategóriás szövet</v>
          </cell>
          <cell r="D1641">
            <v>19300</v>
          </cell>
        </row>
        <row r="1642">
          <cell r="A1642" t="str">
            <v>TÉRDEPLŐ FÉMIV. kategóriás szövet</v>
          </cell>
          <cell r="D1642">
            <v>20600</v>
          </cell>
        </row>
        <row r="1643">
          <cell r="A1643" t="str">
            <v>TÉRDEPLŐ FÉMV. kategóriás szövet</v>
          </cell>
          <cell r="D1643">
            <v>22400</v>
          </cell>
        </row>
        <row r="1644">
          <cell r="A1644" t="str">
            <v>TÉRDEPLŐ FÉMMűbőr</v>
          </cell>
          <cell r="D1644">
            <v>20600</v>
          </cell>
        </row>
        <row r="1645">
          <cell r="A1645" t="str">
            <v>TÉRDEPLŐ FÉMValódi bőr</v>
          </cell>
          <cell r="D1645">
            <v>26000</v>
          </cell>
        </row>
        <row r="1646">
          <cell r="A1646" t="str">
            <v>TÉRDEPLŐ FÉM(válasszon)</v>
          </cell>
          <cell r="D1646">
            <v>0</v>
          </cell>
        </row>
        <row r="1647">
          <cell r="A1647" t="str">
            <v>TÉRDEPLŐ FÉMnincs</v>
          </cell>
          <cell r="D1647">
            <v>0</v>
          </cell>
        </row>
        <row r="1648">
          <cell r="A1648" t="str">
            <v>TÉRDEPLŐ GÁZLIFTESI. kategóriás szövet</v>
          </cell>
          <cell r="D1648">
            <v>17900</v>
          </cell>
        </row>
        <row r="1649">
          <cell r="A1649" t="str">
            <v>TÉRDEPLŐ GÁZLIFTESII. kategóriás szövet</v>
          </cell>
          <cell r="D1649">
            <v>18200</v>
          </cell>
        </row>
        <row r="1650">
          <cell r="A1650" t="str">
            <v>TÉRDEPLŐ GÁZLIFTESIII. kategóriás szövet</v>
          </cell>
          <cell r="D1650">
            <v>19300</v>
          </cell>
        </row>
        <row r="1651">
          <cell r="A1651" t="str">
            <v>TÉRDEPLŐ GÁZLIFTESIV. kategóriás szövet</v>
          </cell>
          <cell r="D1651">
            <v>20600</v>
          </cell>
        </row>
        <row r="1652">
          <cell r="A1652" t="str">
            <v>TÉRDEPLŐ GÁZLIFTESV. kategóriás szövet</v>
          </cell>
          <cell r="D1652">
            <v>22400</v>
          </cell>
        </row>
        <row r="1653">
          <cell r="A1653" t="str">
            <v>TÉRDEPLŐ GÁZLIFTESMűbőr</v>
          </cell>
          <cell r="D1653">
            <v>20600</v>
          </cell>
        </row>
        <row r="1654">
          <cell r="A1654" t="str">
            <v>TÉRDEPLŐ GÁZLIFTESValódi bőr</v>
          </cell>
          <cell r="D1654">
            <v>26000</v>
          </cell>
        </row>
        <row r="1655">
          <cell r="A1655" t="str">
            <v>TÉRDEPLŐ GÁZLIFTES(válasszon)</v>
          </cell>
          <cell r="D1655">
            <v>0</v>
          </cell>
        </row>
        <row r="1656">
          <cell r="A1656" t="str">
            <v>TÉRDEPLŐ GÁZLIFTESnincs</v>
          </cell>
          <cell r="D1656">
            <v>0</v>
          </cell>
        </row>
        <row r="1657">
          <cell r="A1657" t="str">
            <v>TÉRDEPLŐ WOODI. kategóriás szövet</v>
          </cell>
          <cell r="D1657">
            <v>20800</v>
          </cell>
        </row>
        <row r="1658">
          <cell r="A1658" t="str">
            <v>TÉRDEPLŐ WOODII. kategóriás szövet</v>
          </cell>
          <cell r="D1658">
            <v>20900</v>
          </cell>
        </row>
        <row r="1659">
          <cell r="A1659" t="str">
            <v>TÉRDEPLŐ WOODIII. kategóriás szövet</v>
          </cell>
          <cell r="D1659">
            <v>22100</v>
          </cell>
        </row>
        <row r="1660">
          <cell r="A1660" t="str">
            <v>TÉRDEPLŐ WOODIV. kategóriás szövet</v>
          </cell>
          <cell r="D1660">
            <v>23200</v>
          </cell>
        </row>
        <row r="1661">
          <cell r="A1661" t="str">
            <v>TÉRDEPLŐ WOODV. kategóriás szövet</v>
          </cell>
          <cell r="D1661">
            <v>24900</v>
          </cell>
        </row>
        <row r="1662">
          <cell r="A1662" t="str">
            <v>TÉRDEPLŐ WOODMűbőr</v>
          </cell>
          <cell r="D1662">
            <v>23200</v>
          </cell>
        </row>
        <row r="1663">
          <cell r="A1663" t="str">
            <v>TÉRDEPLŐ WOODValódi bőr</v>
          </cell>
          <cell r="D1663">
            <v>28200</v>
          </cell>
        </row>
        <row r="1664">
          <cell r="A1664" t="str">
            <v>TÉRDEPLŐ WOODválasztható</v>
          </cell>
          <cell r="D1664">
            <v>0</v>
          </cell>
        </row>
        <row r="1665">
          <cell r="A1665" t="str">
            <v>TÉRDEPLŐ WOODDIÓ EV1534</v>
          </cell>
          <cell r="D1665">
            <v>0</v>
          </cell>
        </row>
        <row r="1666">
          <cell r="A1666" t="str">
            <v>TÉRDEPLŐ WOODNATÚR CTO N</v>
          </cell>
          <cell r="D1666">
            <v>0</v>
          </cell>
        </row>
        <row r="1667">
          <cell r="A1667" t="str">
            <v>TÉRDEPLŐ WOODÉBEN CT07</v>
          </cell>
          <cell r="D1667">
            <v>0</v>
          </cell>
        </row>
        <row r="1668">
          <cell r="A1668" t="str">
            <v>TÉRDEPLŐ WOODFEKETE</v>
          </cell>
          <cell r="D1668">
            <v>0</v>
          </cell>
        </row>
        <row r="1669">
          <cell r="A1669" t="str">
            <v>TÉRDEPLŐ WOODWENGE</v>
          </cell>
          <cell r="D1669">
            <v>0</v>
          </cell>
        </row>
        <row r="1670">
          <cell r="A1670" t="str">
            <v>TÉRDEPLŐ WOODMAHAGÓNI EV1531</v>
          </cell>
          <cell r="D1670">
            <v>0</v>
          </cell>
        </row>
        <row r="1671">
          <cell r="A1671" t="str">
            <v>TÉRDEPLŐ WOODALMA EV1532</v>
          </cell>
          <cell r="D1671">
            <v>0</v>
          </cell>
        </row>
        <row r="1672">
          <cell r="A1672" t="str">
            <v>TÉRDEPLŐ WOODÓCSERESZNYE EV597</v>
          </cell>
          <cell r="D1672">
            <v>0</v>
          </cell>
        </row>
        <row r="1673">
          <cell r="A1673" t="str">
            <v>TÉRDEPLŐ WOODVILÁGOS DIÓ EV1537</v>
          </cell>
          <cell r="D1673">
            <v>0</v>
          </cell>
        </row>
        <row r="1674">
          <cell r="A1674" t="str">
            <v>TÉRDEPLŐ WOOD(válasszon)</v>
          </cell>
          <cell r="D1674">
            <v>0</v>
          </cell>
        </row>
        <row r="1675">
          <cell r="A1675" t="str">
            <v>TÉRDEPLŐ WOODnincs</v>
          </cell>
          <cell r="D1675">
            <v>0</v>
          </cell>
        </row>
        <row r="1676">
          <cell r="A1676" t="str">
            <v>TEXASIII. kategóriás szövet</v>
          </cell>
          <cell r="D1676">
            <v>64900</v>
          </cell>
        </row>
        <row r="1677">
          <cell r="A1677" t="str">
            <v>TEXASIV. kategóriás szövet</v>
          </cell>
          <cell r="D1677">
            <v>68900</v>
          </cell>
        </row>
        <row r="1678">
          <cell r="A1678" t="str">
            <v>TEXASV. kategóriás szövet</v>
          </cell>
          <cell r="D1678">
            <v>73800</v>
          </cell>
        </row>
        <row r="1679">
          <cell r="A1679" t="str">
            <v>TEXASMűbőr</v>
          </cell>
          <cell r="D1679">
            <v>68900</v>
          </cell>
        </row>
        <row r="1680">
          <cell r="A1680" t="str">
            <v>TEXASValódi bőr</v>
          </cell>
          <cell r="D1680">
            <v>85000</v>
          </cell>
        </row>
        <row r="1681">
          <cell r="A1681" t="str">
            <v>TEXASVevő szövet</v>
          </cell>
          <cell r="D1681">
            <v>58200</v>
          </cell>
        </row>
        <row r="1682">
          <cell r="A1682" t="str">
            <v>TEXAS(válasszon)</v>
          </cell>
          <cell r="D1682">
            <v>0</v>
          </cell>
        </row>
        <row r="1683">
          <cell r="A1683" t="str">
            <v>TEXASnincs</v>
          </cell>
          <cell r="D1683">
            <v>0</v>
          </cell>
        </row>
        <row r="1684">
          <cell r="A1684" t="str">
            <v>TEXAS BOSSIII. kategóriás szövet</v>
          </cell>
          <cell r="D1684">
            <v>72100</v>
          </cell>
        </row>
        <row r="1685">
          <cell r="A1685" t="str">
            <v>TEXAS BOSSIV. kategóriás szövet</v>
          </cell>
          <cell r="D1685">
            <v>77400</v>
          </cell>
        </row>
        <row r="1686">
          <cell r="A1686" t="str">
            <v>TEXAS BOSSV. kategóriás szövet</v>
          </cell>
          <cell r="D1686">
            <v>83600</v>
          </cell>
        </row>
        <row r="1687">
          <cell r="A1687" t="str">
            <v>TEXAS BOSSMűbőr</v>
          </cell>
          <cell r="D1687">
            <v>77400</v>
          </cell>
        </row>
        <row r="1688">
          <cell r="A1688" t="str">
            <v>TEXAS BOSSValódi bőr</v>
          </cell>
          <cell r="D1688">
            <v>97900</v>
          </cell>
        </row>
        <row r="1689">
          <cell r="A1689" t="str">
            <v>TEXAS BOSSVevő szövet</v>
          </cell>
          <cell r="D1689">
            <v>63600</v>
          </cell>
        </row>
        <row r="1690">
          <cell r="A1690" t="str">
            <v>TEXAS BOSS(válasszon)</v>
          </cell>
          <cell r="D1690">
            <v>0</v>
          </cell>
        </row>
        <row r="1691">
          <cell r="A1691" t="str">
            <v>TEXAS BOSSnincs</v>
          </cell>
          <cell r="D1691">
            <v>0</v>
          </cell>
        </row>
        <row r="1692">
          <cell r="A1692" t="str">
            <v>TEXAS VISITORIII. kategóriás szövet</v>
          </cell>
          <cell r="D1692">
            <v>43300</v>
          </cell>
        </row>
        <row r="1693">
          <cell r="A1693" t="str">
            <v>TEXAS VISITORIV. kategóriás szövet</v>
          </cell>
          <cell r="D1693">
            <v>45200</v>
          </cell>
        </row>
        <row r="1694">
          <cell r="A1694" t="str">
            <v>TEXAS VISITORV. kategóriás szövet</v>
          </cell>
          <cell r="D1694">
            <v>47700</v>
          </cell>
        </row>
        <row r="1695">
          <cell r="A1695" t="str">
            <v>TEXAS VISITORMűbőr</v>
          </cell>
          <cell r="D1695">
            <v>45200</v>
          </cell>
        </row>
        <row r="1696">
          <cell r="A1696" t="str">
            <v>TEXAS VISITORValódi bőr</v>
          </cell>
          <cell r="D1696">
            <v>53000</v>
          </cell>
        </row>
        <row r="1697">
          <cell r="A1697" t="str">
            <v>TEXAS VISITORVevő szövet</v>
          </cell>
          <cell r="D1697">
            <v>40100</v>
          </cell>
        </row>
        <row r="1698">
          <cell r="A1698" t="str">
            <v>TEXAS VISITOR(válasszon)</v>
          </cell>
          <cell r="D1698">
            <v>0</v>
          </cell>
        </row>
        <row r="1699">
          <cell r="A1699" t="str">
            <v>TEXAS VISITORnincs</v>
          </cell>
          <cell r="D1699">
            <v>0</v>
          </cell>
        </row>
        <row r="1700">
          <cell r="A1700" t="str">
            <v>TEXAS VISITOR FULLIII. kategóriás szövet</v>
          </cell>
          <cell r="D1700">
            <v>46100</v>
          </cell>
        </row>
        <row r="1701">
          <cell r="A1701" t="str">
            <v>TEXAS VISITOR FULLIV. kategóriás szövet</v>
          </cell>
          <cell r="D1701">
            <v>49000</v>
          </cell>
        </row>
        <row r="1702">
          <cell r="A1702" t="str">
            <v>TEXAS VISITOR FULLV. kategóriás szövet</v>
          </cell>
          <cell r="D1702">
            <v>52500</v>
          </cell>
        </row>
        <row r="1703">
          <cell r="A1703" t="str">
            <v>TEXAS VISITOR FULLMűbőr</v>
          </cell>
          <cell r="D1703">
            <v>49000</v>
          </cell>
        </row>
        <row r="1704">
          <cell r="A1704" t="str">
            <v>TEXAS VISITOR FULLValódi bőr</v>
          </cell>
          <cell r="D1704">
            <v>60500</v>
          </cell>
        </row>
        <row r="1705">
          <cell r="A1705" t="str">
            <v>TEXAS VISITOR FULLVevő szövet</v>
          </cell>
          <cell r="D1705">
            <v>41300</v>
          </cell>
        </row>
        <row r="1706">
          <cell r="A1706" t="str">
            <v>TEXAS VISITOR FULL(válasszon)</v>
          </cell>
          <cell r="D1706">
            <v>0</v>
          </cell>
        </row>
        <row r="1707">
          <cell r="A1707" t="str">
            <v>TEXAS VISITOR FULLnincs</v>
          </cell>
          <cell r="D1707">
            <v>0</v>
          </cell>
        </row>
        <row r="1708">
          <cell r="A1708" t="str">
            <v>TORINO ASYNCROI. kategóriás szövet</v>
          </cell>
          <cell r="D1708">
            <v>18700</v>
          </cell>
        </row>
        <row r="1709">
          <cell r="A1709" t="str">
            <v>TORINO ASYNCROII. kategóriás szövet</v>
          </cell>
          <cell r="D1709">
            <v>18800</v>
          </cell>
        </row>
        <row r="1710">
          <cell r="A1710" t="str">
            <v>TORINO ASYNCROIII. kategóriás szövet</v>
          </cell>
          <cell r="D1710">
            <v>19700</v>
          </cell>
        </row>
        <row r="1711">
          <cell r="A1711" t="str">
            <v>TORINO ASYNCROIV. kategóriás szövet</v>
          </cell>
          <cell r="D1711">
            <v>20900</v>
          </cell>
        </row>
        <row r="1712">
          <cell r="A1712" t="str">
            <v>TORINO ASYNCROV. kategóriás szövet</v>
          </cell>
          <cell r="D1712">
            <v>22400</v>
          </cell>
        </row>
        <row r="1713">
          <cell r="A1713" t="str">
            <v>TORINO ASYNCROMűbőr</v>
          </cell>
          <cell r="D1713">
            <v>20900</v>
          </cell>
        </row>
        <row r="1714">
          <cell r="A1714" t="str">
            <v>TORINO ASYNCROVevő szövet (0,7 fm)</v>
          </cell>
          <cell r="D1714">
            <v>17900</v>
          </cell>
        </row>
        <row r="1715">
          <cell r="A1715" t="str">
            <v>TORINO ASYNCRO(válasszon)</v>
          </cell>
          <cell r="D1715">
            <v>0</v>
          </cell>
        </row>
        <row r="1716">
          <cell r="A1716" t="str">
            <v>TORINO ASYNCROnincs</v>
          </cell>
          <cell r="D1716">
            <v>0</v>
          </cell>
        </row>
        <row r="1717">
          <cell r="A1717" t="str">
            <v>TORINO EASY I. kategóriás szövet</v>
          </cell>
          <cell r="D1717">
            <v>11000</v>
          </cell>
        </row>
        <row r="1718">
          <cell r="A1718" t="str">
            <v>TORINO EASY II. kategóriás szövet</v>
          </cell>
          <cell r="D1718">
            <v>11700</v>
          </cell>
        </row>
        <row r="1719">
          <cell r="A1719" t="str">
            <v>TORINO EASY (válasszon)</v>
          </cell>
          <cell r="D1719">
            <v>0</v>
          </cell>
        </row>
        <row r="1720">
          <cell r="A1720" t="str">
            <v>TORINO EASY nincs</v>
          </cell>
          <cell r="D1720">
            <v>0</v>
          </cell>
        </row>
        <row r="1721">
          <cell r="A1721" t="str">
            <v>TORINO EASY 
(akciós)I. kategóriás szövet</v>
          </cell>
          <cell r="D1721">
            <v>9600</v>
          </cell>
        </row>
        <row r="1722">
          <cell r="A1722" t="str">
            <v>TORINO EASY 
(akciós)Stock szövet</v>
          </cell>
          <cell r="D1722">
            <v>9600</v>
          </cell>
        </row>
        <row r="1723">
          <cell r="A1723" t="str">
            <v>TORINO EASY 
(akciós)Műbőr</v>
          </cell>
          <cell r="D1723">
            <v>13400</v>
          </cell>
        </row>
        <row r="1724">
          <cell r="A1724" t="str">
            <v>TORINO EASY 
(akciós)(válasszon)</v>
          </cell>
          <cell r="D1724">
            <v>0</v>
          </cell>
        </row>
        <row r="1725">
          <cell r="A1725" t="str">
            <v>TORINO EASY 
(akciós)nincs</v>
          </cell>
          <cell r="D1725">
            <v>0</v>
          </cell>
        </row>
        <row r="1726">
          <cell r="A1726" t="str">
            <v>TORINO EASY / Abordó</v>
          </cell>
          <cell r="D1726">
            <v>8100</v>
          </cell>
        </row>
        <row r="1727">
          <cell r="A1727" t="str">
            <v>TORINO EASY / A(válasszon)</v>
          </cell>
          <cell r="D1727">
            <v>0</v>
          </cell>
        </row>
        <row r="1728">
          <cell r="A1728" t="str">
            <v>TORINO EASY / Anincs</v>
          </cell>
          <cell r="D1728">
            <v>0</v>
          </cell>
        </row>
        <row r="1729">
          <cell r="A1729" t="str">
            <v>TORINO ERGOI. kategóriás szövet</v>
          </cell>
          <cell r="D1729">
            <v>17500</v>
          </cell>
        </row>
        <row r="1730">
          <cell r="A1730" t="str">
            <v>TORINO ERGOII. kategóriás szövet</v>
          </cell>
          <cell r="D1730">
            <v>17700</v>
          </cell>
        </row>
        <row r="1731">
          <cell r="A1731" t="str">
            <v>TORINO ERGOIII. kategóriás szövet</v>
          </cell>
          <cell r="D1731">
            <v>18500</v>
          </cell>
        </row>
        <row r="1732">
          <cell r="A1732" t="str">
            <v>TORINO ERGOIV. kategóriás szövet</v>
          </cell>
          <cell r="D1732">
            <v>19700</v>
          </cell>
        </row>
        <row r="1733">
          <cell r="A1733" t="str">
            <v>TORINO ERGOV. kategóriás szövet</v>
          </cell>
          <cell r="D1733">
            <v>21200</v>
          </cell>
        </row>
        <row r="1734">
          <cell r="A1734" t="str">
            <v>TORINO ERGOMűbőr</v>
          </cell>
          <cell r="D1734">
            <v>19700</v>
          </cell>
        </row>
        <row r="1735">
          <cell r="A1735" t="str">
            <v>TORINO ERGOVevő szövet (0,7 fm)</v>
          </cell>
          <cell r="D1735">
            <v>16700</v>
          </cell>
        </row>
        <row r="1736">
          <cell r="A1736" t="str">
            <v>TORINO ERGO(válasszon)</v>
          </cell>
          <cell r="D1736">
            <v>0</v>
          </cell>
        </row>
        <row r="1737">
          <cell r="A1737" t="str">
            <v>TORINO ERGOnincs</v>
          </cell>
          <cell r="D1737">
            <v>0</v>
          </cell>
        </row>
        <row r="1738">
          <cell r="A1738" t="str">
            <v>TORINO ERGO
(akciós)I. kategóriás szövet</v>
          </cell>
          <cell r="D1738">
            <v>12500</v>
          </cell>
        </row>
        <row r="1739">
          <cell r="A1739" t="str">
            <v>TORINO ERGO
(akciós)Stock szövet</v>
          </cell>
          <cell r="D1739">
            <v>12500</v>
          </cell>
        </row>
        <row r="1740">
          <cell r="A1740" t="str">
            <v>TORINO ERGO
(akciós)(válasszon)</v>
          </cell>
          <cell r="D1740">
            <v>0</v>
          </cell>
        </row>
        <row r="1741">
          <cell r="A1741" t="str">
            <v>TORINO ERGO
(akciós)nincs</v>
          </cell>
          <cell r="D1741">
            <v>0</v>
          </cell>
        </row>
        <row r="1742">
          <cell r="A1742" t="str">
            <v>TORINO FULLI. kategóriás szövet</v>
          </cell>
          <cell r="D1742">
            <v>16700</v>
          </cell>
        </row>
        <row r="1743">
          <cell r="A1743" t="str">
            <v>TORINO FULLII. kategóriás szövet</v>
          </cell>
          <cell r="D1743">
            <v>17300</v>
          </cell>
        </row>
        <row r="1744">
          <cell r="A1744" t="str">
            <v>TORINO FULLIII. kategóriás szövet</v>
          </cell>
          <cell r="D1744">
            <v>18500</v>
          </cell>
        </row>
        <row r="1745">
          <cell r="A1745" t="str">
            <v>TORINO FULLIV. kategóriás szövet</v>
          </cell>
          <cell r="D1745">
            <v>19400</v>
          </cell>
        </row>
        <row r="1746">
          <cell r="A1746" t="str">
            <v>TORINO FULLV. kategóriás szövet</v>
          </cell>
          <cell r="D1746">
            <v>21400</v>
          </cell>
        </row>
        <row r="1747">
          <cell r="A1747" t="str">
            <v>TORINO FULLMűbőr</v>
          </cell>
          <cell r="D1747">
            <v>19400</v>
          </cell>
        </row>
        <row r="1748">
          <cell r="A1748" t="str">
            <v>TORINO FULLVevő szövet (0,7 fm)</v>
          </cell>
          <cell r="D1748">
            <v>16400</v>
          </cell>
        </row>
        <row r="1749">
          <cell r="A1749" t="str">
            <v>TORINO FULL(válasszon)</v>
          </cell>
          <cell r="D1749">
            <v>0</v>
          </cell>
        </row>
        <row r="1750">
          <cell r="A1750" t="str">
            <v>TORINO FULLnincs</v>
          </cell>
          <cell r="D1750">
            <v>0</v>
          </cell>
        </row>
        <row r="1751">
          <cell r="A1751" t="str">
            <v>TRENDI. kategóriás szövet</v>
          </cell>
          <cell r="D1751">
            <v>40200</v>
          </cell>
        </row>
        <row r="1752">
          <cell r="A1752" t="str">
            <v>TRENDII. kategóriás szövet</v>
          </cell>
          <cell r="D1752">
            <v>41000</v>
          </cell>
        </row>
        <row r="1753">
          <cell r="A1753" t="str">
            <v>TRENDIII. kategóriás szövet</v>
          </cell>
          <cell r="D1753">
            <v>41500</v>
          </cell>
        </row>
        <row r="1754">
          <cell r="A1754" t="str">
            <v>TRENDIV. kategóriás szövet</v>
          </cell>
          <cell r="D1754">
            <v>43100</v>
          </cell>
        </row>
        <row r="1755">
          <cell r="A1755" t="str">
            <v>TRENDV. kategóriás szövet</v>
          </cell>
          <cell r="D1755">
            <v>45100</v>
          </cell>
        </row>
        <row r="1756">
          <cell r="A1756" t="str">
            <v>TRENDMűbőr</v>
          </cell>
          <cell r="D1756">
            <v>43100</v>
          </cell>
        </row>
        <row r="1757">
          <cell r="A1757" t="str">
            <v>TRENDValódi bőr</v>
          </cell>
          <cell r="D1757">
            <v>47300</v>
          </cell>
        </row>
        <row r="1758">
          <cell r="A1758" t="str">
            <v>TRENDVevő szövet (1,20 fm)</v>
          </cell>
          <cell r="D1758">
            <v>37400</v>
          </cell>
        </row>
        <row r="1759">
          <cell r="A1759" t="str">
            <v>TREND(válasszon)</v>
          </cell>
          <cell r="D1759">
            <v>0</v>
          </cell>
        </row>
        <row r="1760">
          <cell r="A1760" t="str">
            <v>TRENDnincs</v>
          </cell>
          <cell r="D1760">
            <v>0</v>
          </cell>
        </row>
        <row r="1761">
          <cell r="A1761" t="str">
            <v>TREND NÉROI. kategóriás szövet</v>
          </cell>
          <cell r="D1761">
            <v>36400</v>
          </cell>
        </row>
        <row r="1762">
          <cell r="A1762" t="str">
            <v>TREND NÉROII. kategóriás szövet</v>
          </cell>
          <cell r="D1762">
            <v>37300</v>
          </cell>
        </row>
        <row r="1763">
          <cell r="A1763" t="str">
            <v>TREND NÉROIII. kategóriás szövet</v>
          </cell>
          <cell r="D1763">
            <v>37800</v>
          </cell>
        </row>
        <row r="1764">
          <cell r="A1764" t="str">
            <v>TREND NÉROIV. kategóriás szövet</v>
          </cell>
          <cell r="D1764">
            <v>39400</v>
          </cell>
        </row>
        <row r="1765">
          <cell r="A1765" t="str">
            <v>TREND NÉROV. kategóriás szövet</v>
          </cell>
          <cell r="D1765">
            <v>41300</v>
          </cell>
        </row>
        <row r="1766">
          <cell r="A1766" t="str">
            <v>TREND NÉROMűbőr</v>
          </cell>
          <cell r="D1766">
            <v>39400</v>
          </cell>
        </row>
        <row r="1767">
          <cell r="A1767" t="str">
            <v>TREND NÉROValódi bőr</v>
          </cell>
          <cell r="D1767">
            <v>43600</v>
          </cell>
        </row>
        <row r="1768">
          <cell r="A1768" t="str">
            <v>TREND NÉROVevő szövet (1,20 fm)</v>
          </cell>
          <cell r="D1768">
            <v>34000</v>
          </cell>
        </row>
        <row r="1769">
          <cell r="A1769" t="str">
            <v>TREND NÉRO(válasszon)</v>
          </cell>
          <cell r="D1769">
            <v>0</v>
          </cell>
        </row>
        <row r="1770">
          <cell r="A1770" t="str">
            <v>TREND NÉROnincs</v>
          </cell>
          <cell r="D1770">
            <v>0</v>
          </cell>
        </row>
        <row r="1771">
          <cell r="A1771" t="str">
            <v>TROGIRII. kategóriás szövet</v>
          </cell>
          <cell r="D1771">
            <v>40500</v>
          </cell>
        </row>
        <row r="1772">
          <cell r="A1772" t="str">
            <v>TROGIRIII. kategóriás szövet</v>
          </cell>
          <cell r="D1772">
            <v>41100</v>
          </cell>
        </row>
        <row r="1773">
          <cell r="A1773" t="str">
            <v>TROGIRIV. kategóriás szövet</v>
          </cell>
          <cell r="D1773">
            <v>43400</v>
          </cell>
        </row>
        <row r="1774">
          <cell r="A1774" t="str">
            <v>TROGIRV. kategóriás szövet</v>
          </cell>
          <cell r="D1774">
            <v>47000</v>
          </cell>
        </row>
        <row r="1775">
          <cell r="A1775" t="str">
            <v>TROGIRMűbőr</v>
          </cell>
          <cell r="D1775">
            <v>43400</v>
          </cell>
        </row>
        <row r="1776">
          <cell r="A1776" t="str">
            <v>TROGIRValódi bőr</v>
          </cell>
          <cell r="D1776">
            <v>60800</v>
          </cell>
        </row>
        <row r="1777">
          <cell r="A1777" t="str">
            <v>TROGIRVevő szövet (2,5 fm)</v>
          </cell>
          <cell r="D1777">
            <v>37700</v>
          </cell>
        </row>
        <row r="1778">
          <cell r="A1778" t="str">
            <v>TROGIR(válasszon)</v>
          </cell>
          <cell r="D1778">
            <v>0</v>
          </cell>
        </row>
        <row r="1779">
          <cell r="A1779" t="str">
            <v>TROGIRnincs</v>
          </cell>
          <cell r="D1779">
            <v>0</v>
          </cell>
        </row>
        <row r="1780">
          <cell r="A1780" t="str">
            <v>TULIPfekete</v>
          </cell>
          <cell r="D1780">
            <v>27500</v>
          </cell>
        </row>
        <row r="1781">
          <cell r="A1781" t="str">
            <v>TULIP(válasszon)</v>
          </cell>
          <cell r="D1781">
            <v>0</v>
          </cell>
        </row>
        <row r="1782">
          <cell r="A1782" t="str">
            <v>TULIPnincs</v>
          </cell>
          <cell r="D1782">
            <v>0</v>
          </cell>
        </row>
        <row r="1783">
          <cell r="A1783" t="str">
            <v>TULIP ECOfekete</v>
          </cell>
          <cell r="D1783">
            <v>14400</v>
          </cell>
        </row>
        <row r="1784">
          <cell r="A1784" t="str">
            <v>TULIP ECO(válasszon)</v>
          </cell>
          <cell r="D1784">
            <v>0</v>
          </cell>
        </row>
        <row r="1785">
          <cell r="A1785" t="str">
            <v>TULIP ECOnincs</v>
          </cell>
          <cell r="D1785">
            <v>0</v>
          </cell>
        </row>
        <row r="1786">
          <cell r="A1786" t="str">
            <v>TULIP RINGfekete</v>
          </cell>
          <cell r="D1786">
            <v>33000</v>
          </cell>
        </row>
        <row r="1787">
          <cell r="A1787" t="str">
            <v>TULIP RING(válasszon)</v>
          </cell>
          <cell r="D1787">
            <v>0</v>
          </cell>
        </row>
        <row r="1788">
          <cell r="A1788" t="str">
            <v>TULIP RINGnincs</v>
          </cell>
          <cell r="D1788">
            <v>0</v>
          </cell>
        </row>
        <row r="1789">
          <cell r="A1789" t="str">
            <v>TULIP RING SYNCRONfekete</v>
          </cell>
          <cell r="D1789">
            <v>43300</v>
          </cell>
        </row>
        <row r="1790">
          <cell r="A1790" t="str">
            <v>TULIP RING SYNCRON(válasszon)</v>
          </cell>
          <cell r="D1790">
            <v>0</v>
          </cell>
        </row>
        <row r="1791">
          <cell r="A1791" t="str">
            <v>TULIP RING SYNCRONnincs</v>
          </cell>
          <cell r="D1791">
            <v>0</v>
          </cell>
        </row>
        <row r="1792">
          <cell r="A1792" t="str">
            <v>TULIP SYNCRONfekete</v>
          </cell>
          <cell r="D1792">
            <v>37800</v>
          </cell>
        </row>
        <row r="1793">
          <cell r="A1793" t="str">
            <v>TULIP SYNCRON(válasszon)</v>
          </cell>
          <cell r="D1793">
            <v>0</v>
          </cell>
        </row>
        <row r="1794">
          <cell r="A1794" t="str">
            <v>TULIP SYNCRONnincs</v>
          </cell>
          <cell r="D1794">
            <v>0</v>
          </cell>
        </row>
        <row r="1795">
          <cell r="A1795" t="str">
            <v>VANDAfekete</v>
          </cell>
          <cell r="D1795">
            <v>16300</v>
          </cell>
        </row>
        <row r="1796">
          <cell r="A1796" t="str">
            <v>VANDA(válasszon)</v>
          </cell>
          <cell r="D1796">
            <v>0</v>
          </cell>
        </row>
        <row r="1797">
          <cell r="A1797" t="str">
            <v>VANDAnincs</v>
          </cell>
          <cell r="D1797">
            <v>0</v>
          </cell>
        </row>
        <row r="1798">
          <cell r="A1798" t="str">
            <v>VANDA EVOszürke</v>
          </cell>
          <cell r="D1798">
            <v>16300</v>
          </cell>
        </row>
        <row r="1799">
          <cell r="A1799" t="str">
            <v>VANDA EVO(válasszon)</v>
          </cell>
          <cell r="D1799">
            <v>0</v>
          </cell>
        </row>
        <row r="1800">
          <cell r="A1800" t="str">
            <v>VANDA EVOnincs</v>
          </cell>
          <cell r="D1800">
            <v>0</v>
          </cell>
        </row>
        <row r="1801">
          <cell r="A1801" t="str">
            <v>VIKTÓRIA BOSSII. kategóriás szövet</v>
          </cell>
          <cell r="D1801">
            <v>82700</v>
          </cell>
        </row>
        <row r="1802">
          <cell r="A1802" t="str">
            <v>VIKTÓRIA BOSSIII. kategóriás szövet</v>
          </cell>
          <cell r="D1802">
            <v>83900</v>
          </cell>
        </row>
        <row r="1803">
          <cell r="A1803" t="str">
            <v>VIKTÓRIA BOSSIV. kategóriás szövet</v>
          </cell>
          <cell r="D1803">
            <v>86500</v>
          </cell>
        </row>
        <row r="1804">
          <cell r="A1804" t="str">
            <v>VIKTÓRIA BOSSV. kategóriás szövet</v>
          </cell>
          <cell r="D1804">
            <v>94700</v>
          </cell>
        </row>
        <row r="1805">
          <cell r="A1805" t="str">
            <v>VIKTÓRIA BOSSMűbőr</v>
          </cell>
          <cell r="D1805">
            <v>86500</v>
          </cell>
        </row>
        <row r="1806">
          <cell r="A1806" t="str">
            <v>VIKTÓRIA BOSSValódi bőr</v>
          </cell>
          <cell r="D1806">
            <v>101300</v>
          </cell>
        </row>
        <row r="1807">
          <cell r="A1807" t="str">
            <v>VIKTÓRIA BOSSVevő szövet (2,6 fm)</v>
          </cell>
          <cell r="D1807">
            <v>78000</v>
          </cell>
        </row>
        <row r="1808">
          <cell r="A1808" t="str">
            <v>VIKTÓRIA BOSSválasztható</v>
          </cell>
          <cell r="D1808">
            <v>0</v>
          </cell>
        </row>
        <row r="1809">
          <cell r="A1809" t="str">
            <v>VIKTÓRIA BOSSDIÓ EV1534</v>
          </cell>
          <cell r="D1809">
            <v>0</v>
          </cell>
        </row>
        <row r="1810">
          <cell r="A1810" t="str">
            <v>VIKTÓRIA BOSSNATÚR CTO N</v>
          </cell>
          <cell r="D1810">
            <v>0</v>
          </cell>
        </row>
        <row r="1811">
          <cell r="A1811" t="str">
            <v>VIKTÓRIA BOSSÉBEN CT07</v>
          </cell>
          <cell r="D1811">
            <v>0</v>
          </cell>
        </row>
        <row r="1812">
          <cell r="A1812" t="str">
            <v>VIKTÓRIA BOSSFEKETE</v>
          </cell>
          <cell r="D1812">
            <v>0</v>
          </cell>
        </row>
        <row r="1813">
          <cell r="A1813" t="str">
            <v>VIKTÓRIA BOSSWENGE</v>
          </cell>
          <cell r="D1813">
            <v>0</v>
          </cell>
        </row>
        <row r="1814">
          <cell r="A1814" t="str">
            <v>VIKTÓRIA BOSSMAHAGÓNI EV1531</v>
          </cell>
          <cell r="D1814">
            <v>0</v>
          </cell>
        </row>
        <row r="1815">
          <cell r="A1815" t="str">
            <v>VIKTÓRIA BOSSALMA EV1532</v>
          </cell>
          <cell r="D1815">
            <v>0</v>
          </cell>
        </row>
        <row r="1816">
          <cell r="A1816" t="str">
            <v>VIKTÓRIA BOSSÓCSERESZNYE EV597</v>
          </cell>
          <cell r="D1816">
            <v>0</v>
          </cell>
        </row>
        <row r="1817">
          <cell r="A1817" t="str">
            <v>VIKTÓRIA BOSSVILÁGOS DIÓ EV1537</v>
          </cell>
          <cell r="D1817">
            <v>0</v>
          </cell>
        </row>
        <row r="1818">
          <cell r="A1818" t="str">
            <v>VIKTÓRIA BOSS(válasszon)</v>
          </cell>
          <cell r="D1818">
            <v>0</v>
          </cell>
        </row>
        <row r="1819">
          <cell r="A1819" t="str">
            <v>VIKTÓRIA BOSSnincs</v>
          </cell>
          <cell r="D1819">
            <v>0</v>
          </cell>
        </row>
        <row r="1820">
          <cell r="A1820" t="str">
            <v>VIKTÓRIA D CLASSEII. kategóriás szövet</v>
          </cell>
          <cell r="D1820">
            <v>77800</v>
          </cell>
        </row>
        <row r="1821">
          <cell r="A1821" t="str">
            <v>VIKTÓRIA D CLASSEIII. kategóriás szövet</v>
          </cell>
          <cell r="D1821">
            <v>79000</v>
          </cell>
        </row>
        <row r="1822">
          <cell r="A1822" t="str">
            <v>VIKTÓRIA D CLASSEIV. kategóriás szövet</v>
          </cell>
          <cell r="D1822">
            <v>81700</v>
          </cell>
        </row>
        <row r="1823">
          <cell r="A1823" t="str">
            <v>VIKTÓRIA D CLASSEV. kategóriás szövet</v>
          </cell>
          <cell r="D1823">
            <v>89900</v>
          </cell>
        </row>
        <row r="1824">
          <cell r="A1824" t="str">
            <v>VIKTÓRIA D CLASSEMűbőr</v>
          </cell>
          <cell r="D1824">
            <v>81700</v>
          </cell>
        </row>
        <row r="1825">
          <cell r="A1825" t="str">
            <v>VIKTÓRIA D CLASSEValódi bőr</v>
          </cell>
          <cell r="D1825">
            <v>96400</v>
          </cell>
        </row>
        <row r="1826">
          <cell r="A1826" t="str">
            <v>VIKTÓRIA D CLASSEVevő szövet (2,1 fm)</v>
          </cell>
          <cell r="D1826">
            <v>73200</v>
          </cell>
        </row>
        <row r="1827">
          <cell r="A1827" t="str">
            <v>VIKTÓRIA D CLASSEválasztható</v>
          </cell>
          <cell r="D1827">
            <v>0</v>
          </cell>
        </row>
        <row r="1828">
          <cell r="A1828" t="str">
            <v>VIKTÓRIA D CLASSEDIÓ EV1534</v>
          </cell>
          <cell r="D1828">
            <v>0</v>
          </cell>
        </row>
        <row r="1829">
          <cell r="A1829" t="str">
            <v>VIKTÓRIA D CLASSENATÚR CTO N</v>
          </cell>
          <cell r="D1829">
            <v>0</v>
          </cell>
        </row>
        <row r="1830">
          <cell r="A1830" t="str">
            <v>VIKTÓRIA D CLASSEÉBEN CT07</v>
          </cell>
          <cell r="D1830">
            <v>0</v>
          </cell>
        </row>
        <row r="1831">
          <cell r="A1831" t="str">
            <v>VIKTÓRIA D CLASSEFEKETE</v>
          </cell>
          <cell r="D1831">
            <v>0</v>
          </cell>
        </row>
        <row r="1832">
          <cell r="A1832" t="str">
            <v>VIKTÓRIA D CLASSEWENGE</v>
          </cell>
          <cell r="D1832">
            <v>0</v>
          </cell>
        </row>
        <row r="1833">
          <cell r="A1833" t="str">
            <v>VIKTÓRIA D CLASSEMAHAGÓNI EV1531</v>
          </cell>
          <cell r="D1833">
            <v>0</v>
          </cell>
        </row>
        <row r="1834">
          <cell r="A1834" t="str">
            <v>VIKTÓRIA D CLASSEALMA EV1532</v>
          </cell>
          <cell r="D1834">
            <v>0</v>
          </cell>
        </row>
        <row r="1835">
          <cell r="A1835" t="str">
            <v>VIKTÓRIA D CLASSEÓCSERESZNYE EV597</v>
          </cell>
          <cell r="D1835">
            <v>0</v>
          </cell>
        </row>
        <row r="1836">
          <cell r="A1836" t="str">
            <v>VIKTÓRIA D CLASSEVILÁGOS DIÓ EV1537</v>
          </cell>
          <cell r="D1836">
            <v>0</v>
          </cell>
        </row>
        <row r="1837">
          <cell r="A1837" t="str">
            <v>VIKTÓRIA D CLASSE(válasszon)</v>
          </cell>
          <cell r="D1837">
            <v>0</v>
          </cell>
        </row>
        <row r="1838">
          <cell r="A1838" t="str">
            <v>VIKTÓRIA D CLASSEnincs</v>
          </cell>
          <cell r="D1838">
            <v>0</v>
          </cell>
        </row>
        <row r="1839">
          <cell r="A1839" t="str">
            <v>VIKTÓRIA KÁRÓ BOSSII. kategóriás szövet</v>
          </cell>
          <cell r="D1839">
            <v>97300</v>
          </cell>
        </row>
        <row r="1840">
          <cell r="A1840" t="str">
            <v>VIKTÓRIA KÁRÓ BOSSIII. kategóriás szövet</v>
          </cell>
          <cell r="D1840">
            <v>99100</v>
          </cell>
        </row>
        <row r="1841">
          <cell r="A1841" t="str">
            <v>VIKTÓRIA KÁRÓ BOSSIV. kategóriás szövet</v>
          </cell>
          <cell r="D1841">
            <v>101400</v>
          </cell>
        </row>
        <row r="1842">
          <cell r="A1842" t="str">
            <v>VIKTÓRIA KÁRÓ BOSSV. kategóriás szövet</v>
          </cell>
          <cell r="D1842">
            <v>104400</v>
          </cell>
        </row>
        <row r="1843">
          <cell r="A1843" t="str">
            <v>VIKTÓRIA KÁRÓ BOSSMűbőr</v>
          </cell>
          <cell r="D1843">
            <v>101400</v>
          </cell>
        </row>
        <row r="1844">
          <cell r="A1844" t="str">
            <v>VIKTÓRIA KÁRÓ BOSSValódi bőr</v>
          </cell>
          <cell r="D1844">
            <v>106500</v>
          </cell>
        </row>
        <row r="1845">
          <cell r="A1845" t="str">
            <v>VIKTÓRIA KÁRÓ BOSSVevő szövet (2,1 fm)</v>
          </cell>
          <cell r="D1845">
            <v>93000</v>
          </cell>
        </row>
        <row r="1846">
          <cell r="A1846" t="str">
            <v>VIKTÓRIA KÁRÓ BOSSválasztható</v>
          </cell>
          <cell r="D1846">
            <v>0</v>
          </cell>
        </row>
        <row r="1847">
          <cell r="A1847" t="str">
            <v>VIKTÓRIA KÁRÓ BOSSDIÓ EV1534</v>
          </cell>
          <cell r="D1847">
            <v>0</v>
          </cell>
        </row>
        <row r="1848">
          <cell r="A1848" t="str">
            <v>VIKTÓRIA KÁRÓ BOSSNATÚR CTO N</v>
          </cell>
          <cell r="D1848">
            <v>0</v>
          </cell>
        </row>
        <row r="1849">
          <cell r="A1849" t="str">
            <v>VIKTÓRIA KÁRÓ BOSSÉBEN CT07</v>
          </cell>
          <cell r="D1849">
            <v>0</v>
          </cell>
        </row>
        <row r="1850">
          <cell r="A1850" t="str">
            <v>VIKTÓRIA KÁRÓ BOSSFEKETE</v>
          </cell>
          <cell r="D1850">
            <v>0</v>
          </cell>
        </row>
        <row r="1851">
          <cell r="A1851" t="str">
            <v>VIKTÓRIA KÁRÓ BOSSWENGE</v>
          </cell>
          <cell r="D1851">
            <v>0</v>
          </cell>
        </row>
        <row r="1852">
          <cell r="A1852" t="str">
            <v>VIKTÓRIA KÁRÓ BOSSMAHAGÓNI EV1531</v>
          </cell>
          <cell r="D1852">
            <v>0</v>
          </cell>
        </row>
        <row r="1853">
          <cell r="A1853" t="str">
            <v>VIKTÓRIA KÁRÓ BOSSALMA EV1532</v>
          </cell>
          <cell r="D1853">
            <v>0</v>
          </cell>
        </row>
        <row r="1854">
          <cell r="A1854" t="str">
            <v>VIKTÓRIA KÁRÓ BOSSÓCSERESZNYE EV597</v>
          </cell>
          <cell r="D1854">
            <v>0</v>
          </cell>
        </row>
        <row r="1855">
          <cell r="A1855" t="str">
            <v>VIKTÓRIA KÁRÓ BOSSVILÁGOS DIÓ EV1537</v>
          </cell>
          <cell r="D1855">
            <v>0</v>
          </cell>
        </row>
        <row r="1856">
          <cell r="A1856" t="str">
            <v>VIKTÓRIA KÁRÓ BOSS(válasszon)</v>
          </cell>
          <cell r="D1856">
            <v>0</v>
          </cell>
        </row>
        <row r="1857">
          <cell r="A1857" t="str">
            <v>VIKTÓRIA KÁRÓ BOSSnincs</v>
          </cell>
          <cell r="D1857">
            <v>0</v>
          </cell>
        </row>
        <row r="1858">
          <cell r="A1858" t="str">
            <v>VIKTÓRIA KÁRÓ WOOD VISITORII. kategóriás szövet</v>
          </cell>
          <cell r="D1858">
            <v>79900</v>
          </cell>
        </row>
        <row r="1859">
          <cell r="A1859" t="str">
            <v>VIKTÓRIA KÁRÓ WOOD VISITORIII. kategóriás szövet</v>
          </cell>
          <cell r="D1859">
            <v>81700</v>
          </cell>
        </row>
        <row r="1860">
          <cell r="A1860" t="str">
            <v>VIKTÓRIA KÁRÓ WOOD VISITORIV. kategóriás szövet</v>
          </cell>
          <cell r="D1860">
            <v>84100</v>
          </cell>
        </row>
        <row r="1861">
          <cell r="A1861" t="str">
            <v>VIKTÓRIA KÁRÓ WOOD VISITORV. kategóriás szövet</v>
          </cell>
          <cell r="D1861">
            <v>87100</v>
          </cell>
        </row>
        <row r="1862">
          <cell r="A1862" t="str">
            <v>VIKTÓRIA KÁRÓ WOOD VISITORMűbőr</v>
          </cell>
          <cell r="D1862">
            <v>84100</v>
          </cell>
        </row>
        <row r="1863">
          <cell r="A1863" t="str">
            <v>VIKTÓRIA KÁRÓ WOOD VISITORValódi bőr</v>
          </cell>
          <cell r="D1863">
            <v>89100</v>
          </cell>
        </row>
        <row r="1864">
          <cell r="A1864" t="str">
            <v>VIKTÓRIA KÁRÓ WOOD VISITORVevő szövet (2,1 fm)</v>
          </cell>
          <cell r="D1864">
            <v>75600</v>
          </cell>
        </row>
        <row r="1865">
          <cell r="A1865" t="str">
            <v>VIKTÓRIA KÁRÓ WOOD VISITORválasztható</v>
          </cell>
          <cell r="D1865">
            <v>0</v>
          </cell>
        </row>
        <row r="1866">
          <cell r="A1866" t="str">
            <v>VIKTÓRIA KÁRÓ WOOD VISITORDIÓ EV1534</v>
          </cell>
          <cell r="D1866">
            <v>0</v>
          </cell>
        </row>
        <row r="1867">
          <cell r="A1867" t="str">
            <v>VIKTÓRIA KÁRÓ WOOD VISITORNATÚR CTO N</v>
          </cell>
          <cell r="D1867">
            <v>0</v>
          </cell>
        </row>
        <row r="1868">
          <cell r="A1868" t="str">
            <v>VIKTÓRIA KÁRÓ WOOD VISITORÉBEN CT07</v>
          </cell>
          <cell r="D1868">
            <v>0</v>
          </cell>
        </row>
        <row r="1869">
          <cell r="A1869" t="str">
            <v>VIKTÓRIA KÁRÓ WOOD VISITORFEKETE</v>
          </cell>
          <cell r="D1869">
            <v>0</v>
          </cell>
        </row>
        <row r="1870">
          <cell r="A1870" t="str">
            <v>VIKTÓRIA KÁRÓ WOOD VISITORWENGE</v>
          </cell>
          <cell r="D1870">
            <v>0</v>
          </cell>
        </row>
        <row r="1871">
          <cell r="A1871" t="str">
            <v>VIKTÓRIA KÁRÓ WOOD VISITORMAHAGÓNI EV1531</v>
          </cell>
          <cell r="D1871">
            <v>0</v>
          </cell>
        </row>
        <row r="1872">
          <cell r="A1872" t="str">
            <v>VIKTÓRIA KÁRÓ WOOD VISITORALMA EV1532</v>
          </cell>
          <cell r="D1872">
            <v>0</v>
          </cell>
        </row>
        <row r="1873">
          <cell r="A1873" t="str">
            <v>VIKTÓRIA KÁRÓ WOOD VISITORÓCSERESZNYE EV597</v>
          </cell>
          <cell r="D1873">
            <v>0</v>
          </cell>
        </row>
        <row r="1874">
          <cell r="A1874" t="str">
            <v>VIKTÓRIA KÁRÓ WOOD VISITORVILÁGOS DIÓ EV1537</v>
          </cell>
          <cell r="D1874">
            <v>0</v>
          </cell>
        </row>
        <row r="1875">
          <cell r="A1875" t="str">
            <v>VIKTÓRIA KÁRÓ WOOD VISITOR(válasszon)</v>
          </cell>
          <cell r="D1875">
            <v>0</v>
          </cell>
        </row>
        <row r="1876">
          <cell r="A1876" t="str">
            <v>VIKTÓRIA KÁRÓ WOOD VISITORnincs</v>
          </cell>
          <cell r="D1876">
            <v>0</v>
          </cell>
        </row>
        <row r="1877">
          <cell r="A1877" t="str">
            <v>VIKTÓRIA WOOD VISITORII. kategóriás szövet</v>
          </cell>
          <cell r="D1877">
            <v>72900</v>
          </cell>
        </row>
        <row r="1878">
          <cell r="A1878" t="str">
            <v>VIKTÓRIA WOOD VISITORIII. kategóriás szövet</v>
          </cell>
          <cell r="D1878">
            <v>74100</v>
          </cell>
        </row>
        <row r="1879">
          <cell r="A1879" t="str">
            <v>VIKTÓRIA WOOD VISITORIV. kategóriás szövet</v>
          </cell>
          <cell r="D1879">
            <v>76800</v>
          </cell>
        </row>
        <row r="1880">
          <cell r="A1880" t="str">
            <v>VIKTÓRIA WOOD VISITORV. kategóriás szövet</v>
          </cell>
          <cell r="D1880">
            <v>85000</v>
          </cell>
        </row>
        <row r="1881">
          <cell r="A1881" t="str">
            <v>VIKTÓRIA WOOD VISITORMűbőr</v>
          </cell>
          <cell r="D1881">
            <v>76800</v>
          </cell>
        </row>
        <row r="1882">
          <cell r="A1882" t="str">
            <v>VIKTÓRIA WOOD VISITORValódi bőr</v>
          </cell>
          <cell r="D1882">
            <v>91600</v>
          </cell>
        </row>
        <row r="1883">
          <cell r="A1883" t="str">
            <v>VIKTÓRIA WOOD VISITORVevő szövet (2,1 fm)</v>
          </cell>
          <cell r="D1883">
            <v>68300</v>
          </cell>
        </row>
        <row r="1884">
          <cell r="A1884" t="str">
            <v>VIKTÓRIA WOOD VISITORválasztható</v>
          </cell>
          <cell r="D1884">
            <v>0</v>
          </cell>
        </row>
        <row r="1885">
          <cell r="A1885" t="str">
            <v>VIKTÓRIA WOOD VISITORDIÓ EV1534</v>
          </cell>
          <cell r="D1885">
            <v>0</v>
          </cell>
        </row>
        <row r="1886">
          <cell r="A1886" t="str">
            <v>VIKTÓRIA WOOD VISITORNATÚR CTO N</v>
          </cell>
          <cell r="D1886">
            <v>0</v>
          </cell>
        </row>
        <row r="1887">
          <cell r="A1887" t="str">
            <v>VIKTÓRIA WOOD VISITORÉBEN CT07</v>
          </cell>
          <cell r="D1887">
            <v>0</v>
          </cell>
        </row>
        <row r="1888">
          <cell r="A1888" t="str">
            <v>VIKTÓRIA WOOD VISITORFEKETE</v>
          </cell>
          <cell r="D1888">
            <v>0</v>
          </cell>
        </row>
        <row r="1889">
          <cell r="A1889" t="str">
            <v>VIKTÓRIA WOOD VISITORWENGE</v>
          </cell>
          <cell r="D1889">
            <v>0</v>
          </cell>
        </row>
        <row r="1890">
          <cell r="A1890" t="str">
            <v>VIKTÓRIA WOOD VISITORMAHAGÓNI EV1531</v>
          </cell>
          <cell r="D1890">
            <v>0</v>
          </cell>
        </row>
        <row r="1891">
          <cell r="A1891" t="str">
            <v>VIKTÓRIA WOOD VISITORALMA EV1532</v>
          </cell>
          <cell r="D1891">
            <v>0</v>
          </cell>
        </row>
        <row r="1892">
          <cell r="A1892" t="str">
            <v>VIKTÓRIA WOOD VISITORÓCSERESZNYE EV597</v>
          </cell>
          <cell r="D1892">
            <v>0</v>
          </cell>
        </row>
        <row r="1893">
          <cell r="A1893" t="str">
            <v>VIKTÓRIA WOOD VISITORVILÁGOS DIÓ EV1537</v>
          </cell>
          <cell r="D1893">
            <v>0</v>
          </cell>
        </row>
        <row r="1894">
          <cell r="A1894" t="str">
            <v>VIKTÓRIA WOOD VISITOR(válasszon)</v>
          </cell>
          <cell r="D1894">
            <v>0</v>
          </cell>
        </row>
        <row r="1895">
          <cell r="A1895" t="str">
            <v>VIKTÓRIA WOOD VISITORnincs</v>
          </cell>
          <cell r="D1895">
            <v>0</v>
          </cell>
        </row>
        <row r="1896">
          <cell r="A1896" t="str">
            <v>VISIT FULL NÉROI. kategóriás szövet</v>
          </cell>
          <cell r="D1896">
            <v>13400</v>
          </cell>
        </row>
        <row r="1897">
          <cell r="A1897" t="str">
            <v>VISIT FULL NÉROII. kategóriás szövet</v>
          </cell>
          <cell r="D1897">
            <v>13500</v>
          </cell>
        </row>
        <row r="1898">
          <cell r="A1898" t="str">
            <v>VISIT FULL NÉROIII. kategóriás szövet</v>
          </cell>
          <cell r="D1898">
            <v>14600</v>
          </cell>
        </row>
        <row r="1899">
          <cell r="A1899" t="str">
            <v>VISIT FULL NÉROIV. kategóriás szövet</v>
          </cell>
          <cell r="D1899">
            <v>16400</v>
          </cell>
        </row>
        <row r="1900">
          <cell r="A1900" t="str">
            <v>VISIT FULL NÉROV. kategóriás szövet</v>
          </cell>
          <cell r="D1900">
            <v>18000</v>
          </cell>
        </row>
        <row r="1901">
          <cell r="A1901" t="str">
            <v>VISIT FULL NÉROMűbőr</v>
          </cell>
          <cell r="D1901">
            <v>16400</v>
          </cell>
        </row>
        <row r="1902">
          <cell r="A1902" t="str">
            <v>VISIT FULL NÉROVevő szövet (0,62 fm)</v>
          </cell>
          <cell r="D1902">
            <v>12800</v>
          </cell>
        </row>
        <row r="1903">
          <cell r="A1903" t="str">
            <v>VISIT FULL NÉRO(válasszon)</v>
          </cell>
          <cell r="D1903">
            <v>0</v>
          </cell>
        </row>
        <row r="1904">
          <cell r="A1904" t="str">
            <v>VISIT FULL NÉROnincs</v>
          </cell>
          <cell r="D1904">
            <v>0</v>
          </cell>
        </row>
        <row r="1905">
          <cell r="A1905" t="str">
            <v>WORKER LIFTNATÚR CTO N</v>
          </cell>
          <cell r="D1905">
            <v>12000</v>
          </cell>
        </row>
        <row r="1906">
          <cell r="A1906" t="str">
            <v>WORKER LIFT(válasszon)</v>
          </cell>
          <cell r="D1906">
            <v>0</v>
          </cell>
        </row>
        <row r="1907">
          <cell r="A1907" t="str">
            <v>WORKER LIFTnincs</v>
          </cell>
          <cell r="D1907">
            <v>0</v>
          </cell>
        </row>
        <row r="1908">
          <cell r="A1908" t="str">
            <v>WORKER LIFT RINGNATÚR CTO N</v>
          </cell>
          <cell r="D1908">
            <v>17500</v>
          </cell>
        </row>
        <row r="1909">
          <cell r="A1909" t="str">
            <v>WORKER LIFT RING(válasszon)</v>
          </cell>
          <cell r="D1909">
            <v>0</v>
          </cell>
        </row>
        <row r="1910">
          <cell r="A1910" t="str">
            <v>WORKER LIFT RINGnincs</v>
          </cell>
          <cell r="D1910">
            <v>0</v>
          </cell>
        </row>
        <row r="1911">
          <cell r="A1911" t="str">
            <v>WORKER MEDICAMűbőr</v>
          </cell>
          <cell r="D1911">
            <v>14800</v>
          </cell>
        </row>
        <row r="1912">
          <cell r="A1912" t="str">
            <v>WORKER MEDICA(válasszon)</v>
          </cell>
          <cell r="D1912">
            <v>0</v>
          </cell>
        </row>
        <row r="1913">
          <cell r="A1913" t="str">
            <v>WORKER MEDICAnincs</v>
          </cell>
          <cell r="D1913">
            <v>0</v>
          </cell>
        </row>
        <row r="1914">
          <cell r="A1914" t="str">
            <v>WORKER MEDICA RINGMűbőr</v>
          </cell>
          <cell r="D1914">
            <v>20300</v>
          </cell>
        </row>
        <row r="1915">
          <cell r="A1915" t="str">
            <v>WORKER MEDICA RING(válasszon)</v>
          </cell>
          <cell r="D1915">
            <v>0</v>
          </cell>
        </row>
        <row r="1916">
          <cell r="A1916" t="str">
            <v>WORKER MEDICA RINGnincs</v>
          </cell>
          <cell r="D1916">
            <v>0</v>
          </cell>
        </row>
        <row r="1917">
          <cell r="A1917" t="str">
            <v>ZADARII. kategóriás szövet</v>
          </cell>
          <cell r="D1917">
            <v>43200</v>
          </cell>
        </row>
        <row r="1918">
          <cell r="A1918" t="str">
            <v>ZADARIII. kategóriás szövet</v>
          </cell>
          <cell r="D1918">
            <v>43800</v>
          </cell>
        </row>
        <row r="1919">
          <cell r="A1919" t="str">
            <v>ZADARIV. kategóriás szövet</v>
          </cell>
          <cell r="D1919">
            <v>46100</v>
          </cell>
        </row>
        <row r="1920">
          <cell r="A1920" t="str">
            <v>ZADARV. kategóriás szövet</v>
          </cell>
          <cell r="D1920">
            <v>49700</v>
          </cell>
        </row>
        <row r="1921">
          <cell r="A1921" t="str">
            <v>ZADARMűbőr</v>
          </cell>
          <cell r="D1921">
            <v>46100</v>
          </cell>
        </row>
        <row r="1922">
          <cell r="A1922" t="str">
            <v>ZADARValódi bőr</v>
          </cell>
          <cell r="D1922">
            <v>63500</v>
          </cell>
        </row>
        <row r="1923">
          <cell r="A1923" t="str">
            <v>ZADARVevő szövet (2,8 fm)</v>
          </cell>
          <cell r="D1923">
            <v>40300</v>
          </cell>
        </row>
        <row r="1924">
          <cell r="A1924" t="str">
            <v>ZADAR(válasszon)</v>
          </cell>
          <cell r="D1924">
            <v>0</v>
          </cell>
        </row>
        <row r="1925">
          <cell r="A1925" t="str">
            <v>ZADARnincs</v>
          </cell>
          <cell r="D1925">
            <v>0</v>
          </cell>
        </row>
        <row r="1926">
          <cell r="A1926" t="str">
            <v>ZADAR VISITORII. kategóriás szövet</v>
          </cell>
          <cell r="D1926">
            <v>36300</v>
          </cell>
        </row>
        <row r="1927">
          <cell r="A1927" t="str">
            <v>ZADAR VISITORIII. kategóriás szövet</v>
          </cell>
          <cell r="D1927">
            <v>36900</v>
          </cell>
        </row>
        <row r="1928">
          <cell r="A1928" t="str">
            <v>ZADAR VISITORIV. kategóriás szövet</v>
          </cell>
          <cell r="D1928">
            <v>39200</v>
          </cell>
        </row>
        <row r="1929">
          <cell r="A1929" t="str">
            <v>ZADAR VISITORV. kategóriás szövet</v>
          </cell>
          <cell r="D1929">
            <v>42800</v>
          </cell>
        </row>
        <row r="1930">
          <cell r="A1930" t="str">
            <v>ZADAR VISITORMűbőr</v>
          </cell>
          <cell r="D1930">
            <v>39200</v>
          </cell>
        </row>
        <row r="1931">
          <cell r="A1931" t="str">
            <v>ZADAR VISITORValódi bőr</v>
          </cell>
          <cell r="D1931">
            <v>56600</v>
          </cell>
        </row>
        <row r="1932">
          <cell r="A1932" t="str">
            <v>ZADAR VISITORVevő szövet (2,8 fm)</v>
          </cell>
          <cell r="D1932">
            <v>33400</v>
          </cell>
        </row>
        <row r="1933">
          <cell r="A1933" t="str">
            <v>ZADAR VISITOR(válasszon)</v>
          </cell>
          <cell r="D1933">
            <v>0</v>
          </cell>
        </row>
        <row r="1934">
          <cell r="A1934" t="str">
            <v>ZADAR VISITORnincs</v>
          </cell>
          <cell r="D1934">
            <v>0</v>
          </cell>
        </row>
        <row r="1935">
          <cell r="A1935" t="str">
            <v>ZEUS NF 3022Ffekete</v>
          </cell>
          <cell r="D1935">
            <v>15700</v>
          </cell>
        </row>
        <row r="1936">
          <cell r="A1936" t="str">
            <v>ZEUS NF 3022F(válasszon)</v>
          </cell>
          <cell r="D1936">
            <v>0</v>
          </cell>
        </row>
        <row r="1937">
          <cell r="A1937" t="str">
            <v>ZEUS NF 3022Fnincs</v>
          </cell>
          <cell r="D1937">
            <v>0</v>
          </cell>
        </row>
        <row r="1938">
          <cell r="A1938" t="str">
            <v>ZEUS NF 6681fekete</v>
          </cell>
          <cell r="D1938">
            <v>25100</v>
          </cell>
        </row>
        <row r="1939">
          <cell r="A1939" t="str">
            <v>ZEUS NF 6681(válasszon)</v>
          </cell>
          <cell r="D1939">
            <v>0</v>
          </cell>
        </row>
        <row r="1940">
          <cell r="A1940" t="str">
            <v>ZEUS NF 6681nincs</v>
          </cell>
          <cell r="D1940">
            <v>0</v>
          </cell>
        </row>
        <row r="1941">
          <cell r="A1941" t="str">
            <v>ZEUS NF 6681 EXTRAfekete</v>
          </cell>
          <cell r="D1941">
            <v>28500</v>
          </cell>
        </row>
        <row r="1942">
          <cell r="A1942" t="str">
            <v>ZEUS NF 6681 EXTRA(válasszon)</v>
          </cell>
          <cell r="D1942">
            <v>0</v>
          </cell>
        </row>
        <row r="1943">
          <cell r="A1943" t="str">
            <v>ZEUS NF 6681 EXTRAnincs</v>
          </cell>
          <cell r="D1943">
            <v>0</v>
          </cell>
        </row>
        <row r="1944">
          <cell r="A1944" t="str">
            <v>AKTIVA 2PAktiva műanyag színek</v>
          </cell>
          <cell r="D1944">
            <v>53800</v>
          </cell>
        </row>
        <row r="1945">
          <cell r="A1945" t="str">
            <v>AKTIVA 2P(válasszon)</v>
          </cell>
          <cell r="D1945">
            <v>0</v>
          </cell>
        </row>
        <row r="1946">
          <cell r="A1946" t="str">
            <v>AKTIVA 2Pnincs</v>
          </cell>
          <cell r="D1946">
            <v>0</v>
          </cell>
        </row>
        <row r="1947">
          <cell r="A1947" t="str">
            <v>AKTIVA 3PAktiva műanyag színek</v>
          </cell>
          <cell r="D1947">
            <v>74300</v>
          </cell>
        </row>
        <row r="1948">
          <cell r="A1948" t="str">
            <v>AKTIVA 3P(válasszon)</v>
          </cell>
          <cell r="D1948">
            <v>0</v>
          </cell>
        </row>
        <row r="1949">
          <cell r="A1949" t="str">
            <v>AKTIVA 3Pnincs</v>
          </cell>
          <cell r="D1949">
            <v>0</v>
          </cell>
        </row>
        <row r="1950">
          <cell r="A1950" t="str">
            <v>AKTIVA 4L CROMAktiva műanyag színek</v>
          </cell>
          <cell r="D1950">
            <v>18400</v>
          </cell>
        </row>
        <row r="1951">
          <cell r="A1951" t="str">
            <v>AKTIVA 4L CROM(válasszon)</v>
          </cell>
          <cell r="D1951">
            <v>0</v>
          </cell>
        </row>
        <row r="1952">
          <cell r="A1952" t="str">
            <v>AKTIVA 4L CROMnincs</v>
          </cell>
          <cell r="D1952">
            <v>0</v>
          </cell>
        </row>
        <row r="1953">
          <cell r="A1953" t="str">
            <v>AKTIVA 4L NÉROAktiva műanyag színek</v>
          </cell>
          <cell r="D1953">
            <v>17100</v>
          </cell>
        </row>
        <row r="1954">
          <cell r="A1954" t="str">
            <v>AKTIVA 4L NÉRO(válasszon)</v>
          </cell>
          <cell r="D1954">
            <v>0</v>
          </cell>
        </row>
        <row r="1955">
          <cell r="A1955" t="str">
            <v>AKTIVA 4L NÉROnincs</v>
          </cell>
          <cell r="D1955">
            <v>0</v>
          </cell>
        </row>
        <row r="1956">
          <cell r="A1956" t="str">
            <v>AKTIVA 4L/B CROMAktiva műanyag színek</v>
          </cell>
          <cell r="D1956">
            <v>21000</v>
          </cell>
        </row>
        <row r="1957">
          <cell r="A1957" t="str">
            <v>AKTIVA 4L/B CROM(válasszon)</v>
          </cell>
          <cell r="D1957">
            <v>0</v>
          </cell>
        </row>
        <row r="1958">
          <cell r="A1958" t="str">
            <v>AKTIVA 4L/B CROMnincs</v>
          </cell>
          <cell r="D1958">
            <v>0</v>
          </cell>
        </row>
        <row r="1959">
          <cell r="A1959" t="str">
            <v>AKTIVA 4L/B NéroAktiva műanyag színek</v>
          </cell>
          <cell r="D1959">
            <v>19800</v>
          </cell>
        </row>
        <row r="1960">
          <cell r="A1960" t="str">
            <v>AKTIVA 4L/B Néro(válasszon)</v>
          </cell>
          <cell r="D1960">
            <v>0</v>
          </cell>
        </row>
        <row r="1961">
          <cell r="A1961" t="str">
            <v>AKTIVA 4L/B Néronincs</v>
          </cell>
          <cell r="D1961">
            <v>0</v>
          </cell>
        </row>
        <row r="1962">
          <cell r="A1962" t="str">
            <v>AKTIVA 4PAktiva műanyag színek</v>
          </cell>
          <cell r="D1962">
            <v>95000</v>
          </cell>
        </row>
        <row r="1963">
          <cell r="A1963" t="str">
            <v>AKTIVA 4P(válasszon)</v>
          </cell>
          <cell r="D1963">
            <v>0</v>
          </cell>
        </row>
        <row r="1964">
          <cell r="A1964" t="str">
            <v>AKTIVA 4Pnincs</v>
          </cell>
          <cell r="D1964">
            <v>0</v>
          </cell>
        </row>
        <row r="1965">
          <cell r="A1965" t="str">
            <v>AKTIVA 5PAktiva műanyag színek</v>
          </cell>
          <cell r="D1965">
            <v>115000</v>
          </cell>
        </row>
        <row r="1966">
          <cell r="A1966" t="str">
            <v>AKTIVA 5P(válasszon)</v>
          </cell>
          <cell r="D1966">
            <v>0</v>
          </cell>
        </row>
        <row r="1967">
          <cell r="A1967" t="str">
            <v>AKTIVA 5Pnincs</v>
          </cell>
          <cell r="D1967">
            <v>0</v>
          </cell>
        </row>
        <row r="1968">
          <cell r="A1968" t="str">
            <v>AKTIVA ROLLAktiva műanyag színek</v>
          </cell>
          <cell r="D1968">
            <v>41400</v>
          </cell>
        </row>
        <row r="1969">
          <cell r="A1969" t="str">
            <v>AKTIVA ROLL(válasszon)</v>
          </cell>
          <cell r="D1969">
            <v>0</v>
          </cell>
        </row>
        <row r="1970">
          <cell r="A1970" t="str">
            <v>AKTIVA ROLLnincs</v>
          </cell>
          <cell r="D1970">
            <v>0</v>
          </cell>
        </row>
        <row r="1971">
          <cell r="A1971" t="str">
            <v>AKTIVA ROLL/BAktiva műanyag színek</v>
          </cell>
          <cell r="D1971">
            <v>43900</v>
          </cell>
        </row>
        <row r="1972">
          <cell r="A1972" t="str">
            <v>AKTIVA ROLL/B(válasszon)</v>
          </cell>
          <cell r="D1972">
            <v>0</v>
          </cell>
        </row>
        <row r="1973">
          <cell r="A1973" t="str">
            <v>AKTIVA ROLL/Bnincs</v>
          </cell>
          <cell r="D1973">
            <v>0</v>
          </cell>
        </row>
        <row r="1974">
          <cell r="A1974" t="str">
            <v>AKTIVA ST CROMAktiva műanyag színek</v>
          </cell>
          <cell r="D1974">
            <v>31900</v>
          </cell>
        </row>
        <row r="1975">
          <cell r="A1975" t="str">
            <v>AKTIVA ST CROM(válasszon)</v>
          </cell>
          <cell r="D1975">
            <v>0</v>
          </cell>
        </row>
        <row r="1976">
          <cell r="A1976" t="str">
            <v>AKTIVA ST CROMnincs</v>
          </cell>
          <cell r="D1976">
            <v>0</v>
          </cell>
        </row>
        <row r="1977">
          <cell r="A1977" t="str">
            <v>AKTIVA ST NÉROAktiva műanyag színek</v>
          </cell>
          <cell r="D1977">
            <v>30700</v>
          </cell>
        </row>
        <row r="1978">
          <cell r="A1978" t="str">
            <v>AKTIVA ST NÉRO(válasszon)</v>
          </cell>
          <cell r="D1978">
            <v>0</v>
          </cell>
        </row>
        <row r="1979">
          <cell r="A1979" t="str">
            <v>AKTIVA ST NÉROnincs</v>
          </cell>
          <cell r="D1979">
            <v>0</v>
          </cell>
        </row>
        <row r="1980">
          <cell r="A1980" t="str">
            <v>AKTIVA ST/B CROMAktiva műanyag színek</v>
          </cell>
          <cell r="D1980">
            <v>34400</v>
          </cell>
        </row>
        <row r="1981">
          <cell r="A1981" t="str">
            <v>AKTIVA ST/B CROM(válasszon)</v>
          </cell>
          <cell r="D1981">
            <v>0</v>
          </cell>
        </row>
        <row r="1982">
          <cell r="A1982" t="str">
            <v>AKTIVA ST/B CROMnincs</v>
          </cell>
          <cell r="D1982">
            <v>0</v>
          </cell>
        </row>
        <row r="1983">
          <cell r="A1983" t="str">
            <v>AKTIVA ST/B NÉROAktiva műanyag színek</v>
          </cell>
          <cell r="D1983">
            <v>33400</v>
          </cell>
        </row>
        <row r="1984">
          <cell r="A1984" t="str">
            <v>AKTIVA ST/B NÉRO(válasszon)</v>
          </cell>
          <cell r="D1984">
            <v>0</v>
          </cell>
        </row>
        <row r="1985">
          <cell r="A1985" t="str">
            <v>AKTIVA ST/B NÉROnincs</v>
          </cell>
          <cell r="D1985">
            <v>0</v>
          </cell>
        </row>
        <row r="1986">
          <cell r="A1986" t="str">
            <v>DANAE D1III. kategóriás szövet</v>
          </cell>
          <cell r="D1986">
            <v>100200</v>
          </cell>
        </row>
        <row r="1987">
          <cell r="A1987" t="str">
            <v>DANAE D1IV. kategóriás szövet</v>
          </cell>
          <cell r="D1987">
            <v>103000</v>
          </cell>
        </row>
        <row r="1988">
          <cell r="A1988" t="str">
            <v>DANAE D1V. kategóriás szövet</v>
          </cell>
          <cell r="D1988">
            <v>106500</v>
          </cell>
        </row>
        <row r="1989">
          <cell r="A1989" t="str">
            <v>DANAE D1Műbőr</v>
          </cell>
          <cell r="D1989">
            <v>103000</v>
          </cell>
        </row>
        <row r="1990">
          <cell r="A1990" t="str">
            <v>DANAE D1Valódi bőr</v>
          </cell>
          <cell r="D1990">
            <v>114400</v>
          </cell>
        </row>
        <row r="1991">
          <cell r="A1991" t="str">
            <v>DANAE D1Vevő szövet</v>
          </cell>
          <cell r="D1991">
            <v>95400</v>
          </cell>
        </row>
        <row r="1992">
          <cell r="A1992" t="str">
            <v>DANAE D1(válasszon)</v>
          </cell>
          <cell r="D1992">
            <v>0</v>
          </cell>
        </row>
        <row r="1993">
          <cell r="A1993" t="str">
            <v>DANAE D1nincs</v>
          </cell>
          <cell r="D1993">
            <v>0</v>
          </cell>
        </row>
        <row r="1994">
          <cell r="A1994" t="str">
            <v>DANAE L3III. kategóriás szövet</v>
          </cell>
          <cell r="D1994">
            <v>94600</v>
          </cell>
        </row>
        <row r="1995">
          <cell r="A1995" t="str">
            <v>DANAE L3IV. kategóriás szövet</v>
          </cell>
          <cell r="D1995">
            <v>97400</v>
          </cell>
        </row>
        <row r="1996">
          <cell r="A1996" t="str">
            <v>DANAE L3V. kategóriás szövet</v>
          </cell>
          <cell r="D1996">
            <v>100900</v>
          </cell>
        </row>
        <row r="1997">
          <cell r="A1997" t="str">
            <v>DANAE L3Műbőr</v>
          </cell>
          <cell r="D1997">
            <v>97400</v>
          </cell>
        </row>
        <row r="1998">
          <cell r="A1998" t="str">
            <v>DANAE L3Valódi bőr</v>
          </cell>
          <cell r="D1998">
            <v>108800</v>
          </cell>
        </row>
        <row r="1999">
          <cell r="A1999" t="str">
            <v>DANAE L3Vevő szövet</v>
          </cell>
          <cell r="D1999">
            <v>89800</v>
          </cell>
        </row>
        <row r="2000">
          <cell r="A2000" t="str">
            <v>DANAE L3választható</v>
          </cell>
          <cell r="D2000">
            <v>0</v>
          </cell>
        </row>
        <row r="2001">
          <cell r="A2001" t="str">
            <v>DANAE L3DIÓ EV1534</v>
          </cell>
          <cell r="D2001">
            <v>0</v>
          </cell>
        </row>
        <row r="2002">
          <cell r="A2002" t="str">
            <v>DANAE L3NATÚR CTO N</v>
          </cell>
          <cell r="D2002">
            <v>0</v>
          </cell>
        </row>
        <row r="2003">
          <cell r="A2003" t="str">
            <v>DANAE L3ÉBEN CT07</v>
          </cell>
          <cell r="D2003">
            <v>0</v>
          </cell>
        </row>
        <row r="2004">
          <cell r="A2004" t="str">
            <v>DANAE L3FEKETE</v>
          </cell>
          <cell r="D2004">
            <v>0</v>
          </cell>
        </row>
        <row r="2005">
          <cell r="A2005" t="str">
            <v>DANAE L3WENGE</v>
          </cell>
          <cell r="D2005">
            <v>0</v>
          </cell>
        </row>
        <row r="2006">
          <cell r="A2006" t="str">
            <v>DANAE L3MAHAGÓNI EV1531</v>
          </cell>
          <cell r="D2006">
            <v>0</v>
          </cell>
        </row>
        <row r="2007">
          <cell r="A2007" t="str">
            <v>DANAE L3ALMA EV1532</v>
          </cell>
          <cell r="D2007">
            <v>0</v>
          </cell>
        </row>
        <row r="2008">
          <cell r="A2008" t="str">
            <v>DANAE L3ÓCSERESZNYE EV597</v>
          </cell>
          <cell r="D2008">
            <v>0</v>
          </cell>
        </row>
        <row r="2009">
          <cell r="A2009" t="str">
            <v>DANAE L3VILÁGOS DIÓ EV1537</v>
          </cell>
          <cell r="D2009">
            <v>0</v>
          </cell>
        </row>
        <row r="2010">
          <cell r="A2010" t="str">
            <v>DANAE L3(válasszon)</v>
          </cell>
          <cell r="D2010">
            <v>0</v>
          </cell>
        </row>
        <row r="2011">
          <cell r="A2011" t="str">
            <v>DANAE L3nincs</v>
          </cell>
          <cell r="D2011">
            <v>0</v>
          </cell>
        </row>
        <row r="2012">
          <cell r="A2012" t="str">
            <v>DANAE L7III. kategóriás szövet</v>
          </cell>
          <cell r="D2012">
            <v>87100</v>
          </cell>
        </row>
        <row r="2013">
          <cell r="A2013" t="str">
            <v>DANAE L7IV. kategóriás szövet</v>
          </cell>
          <cell r="D2013">
            <v>89500</v>
          </cell>
        </row>
        <row r="2014">
          <cell r="A2014" t="str">
            <v>DANAE L7V. kategóriás szövet</v>
          </cell>
          <cell r="D2014">
            <v>92400</v>
          </cell>
        </row>
        <row r="2015">
          <cell r="A2015" t="str">
            <v>DANAE L7Műbőr</v>
          </cell>
          <cell r="D2015">
            <v>89500</v>
          </cell>
        </row>
        <row r="2016">
          <cell r="A2016" t="str">
            <v>DANAE L7Valódi bőr</v>
          </cell>
          <cell r="D2016">
            <v>99000</v>
          </cell>
        </row>
        <row r="2017">
          <cell r="A2017" t="str">
            <v>DANAE L7Vevő szövet</v>
          </cell>
          <cell r="D2017">
            <v>83000</v>
          </cell>
        </row>
        <row r="2018">
          <cell r="A2018" t="str">
            <v>DANAE L7választható</v>
          </cell>
          <cell r="D2018">
            <v>0</v>
          </cell>
        </row>
        <row r="2019">
          <cell r="A2019" t="str">
            <v>DANAE L7DIÓ EV1534</v>
          </cell>
          <cell r="D2019">
            <v>0</v>
          </cell>
        </row>
        <row r="2020">
          <cell r="A2020" t="str">
            <v>DANAE L7NATÚR CTO N</v>
          </cell>
          <cell r="D2020">
            <v>0</v>
          </cell>
        </row>
        <row r="2021">
          <cell r="A2021" t="str">
            <v>DANAE L7ÉBEN CT07</v>
          </cell>
          <cell r="D2021">
            <v>0</v>
          </cell>
        </row>
        <row r="2022">
          <cell r="A2022" t="str">
            <v>DANAE L7FEKETE</v>
          </cell>
          <cell r="D2022">
            <v>0</v>
          </cell>
        </row>
        <row r="2023">
          <cell r="A2023" t="str">
            <v>DANAE L7WENGE</v>
          </cell>
          <cell r="D2023">
            <v>0</v>
          </cell>
        </row>
        <row r="2024">
          <cell r="A2024" t="str">
            <v>DANAE L7MAHAGÓNI EV1531</v>
          </cell>
          <cell r="D2024">
            <v>0</v>
          </cell>
        </row>
        <row r="2025">
          <cell r="A2025" t="str">
            <v>DANAE L7ALMA EV1532</v>
          </cell>
          <cell r="D2025">
            <v>0</v>
          </cell>
        </row>
        <row r="2026">
          <cell r="A2026" t="str">
            <v>DANAE L7ÓCSERESZNYE EV597</v>
          </cell>
          <cell r="D2026">
            <v>0</v>
          </cell>
        </row>
        <row r="2027">
          <cell r="A2027" t="str">
            <v>DANAE L7VILÁGOS DIÓ EV1537</v>
          </cell>
          <cell r="D2027">
            <v>0</v>
          </cell>
        </row>
        <row r="2028">
          <cell r="A2028" t="str">
            <v>DANAE L7(válasszon)</v>
          </cell>
          <cell r="D2028">
            <v>0</v>
          </cell>
        </row>
        <row r="2029">
          <cell r="A2029" t="str">
            <v>DANAE L7nincs</v>
          </cell>
          <cell r="D2029">
            <v>0</v>
          </cell>
        </row>
        <row r="2030">
          <cell r="A2030" t="str">
            <v>DANAE P10III. kategóriás szövet</v>
          </cell>
          <cell r="D2030">
            <v>80000</v>
          </cell>
        </row>
        <row r="2031">
          <cell r="A2031" t="str">
            <v>DANAE P10IV. kategóriás szövet</v>
          </cell>
          <cell r="D2031">
            <v>82800</v>
          </cell>
        </row>
        <row r="2032">
          <cell r="A2032" t="str">
            <v>DANAE P10V. kategóriás szövet</v>
          </cell>
          <cell r="D2032">
            <v>86300</v>
          </cell>
        </row>
        <row r="2033">
          <cell r="A2033" t="str">
            <v>DANAE P10Műbőr</v>
          </cell>
          <cell r="D2033">
            <v>82800</v>
          </cell>
        </row>
        <row r="2034">
          <cell r="A2034" t="str">
            <v>DANAE P10Valódi bőr</v>
          </cell>
          <cell r="D2034">
            <v>94200</v>
          </cell>
        </row>
        <row r="2035">
          <cell r="A2035" t="str">
            <v>DANAE P10Vevő szövet</v>
          </cell>
          <cell r="D2035">
            <v>75200</v>
          </cell>
        </row>
        <row r="2036">
          <cell r="A2036" t="str">
            <v>DANAE P10(válasszon)</v>
          </cell>
          <cell r="D2036">
            <v>0</v>
          </cell>
        </row>
        <row r="2037">
          <cell r="A2037" t="str">
            <v>DANAE P10nincs</v>
          </cell>
          <cell r="D2037">
            <v>0</v>
          </cell>
        </row>
        <row r="2038">
          <cell r="A2038" t="str">
            <v>DANAE P13III. kategóriás szövet</v>
          </cell>
          <cell r="D2038">
            <v>82300</v>
          </cell>
        </row>
        <row r="2039">
          <cell r="A2039" t="str">
            <v>DANAE P13IV. kategóriás szövet</v>
          </cell>
          <cell r="D2039">
            <v>84600</v>
          </cell>
        </row>
        <row r="2040">
          <cell r="A2040" t="str">
            <v>DANAE P13V. kategóriás szövet</v>
          </cell>
          <cell r="D2040">
            <v>87700</v>
          </cell>
        </row>
        <row r="2041">
          <cell r="A2041" t="str">
            <v>DANAE P13Műbőr</v>
          </cell>
          <cell r="D2041">
            <v>84600</v>
          </cell>
        </row>
        <row r="2042">
          <cell r="A2042" t="str">
            <v>DANAE P13Valódi bőr</v>
          </cell>
          <cell r="D2042">
            <v>94300</v>
          </cell>
        </row>
        <row r="2043">
          <cell r="A2043" t="str">
            <v>DANAE P13Vevő szövet</v>
          </cell>
          <cell r="D2043">
            <v>78200</v>
          </cell>
        </row>
        <row r="2044">
          <cell r="A2044" t="str">
            <v>DANAE P13(válasszon)</v>
          </cell>
          <cell r="D2044">
            <v>0</v>
          </cell>
        </row>
        <row r="2045">
          <cell r="A2045" t="str">
            <v>DANAE P13nincs</v>
          </cell>
          <cell r="D2045">
            <v>0</v>
          </cell>
        </row>
        <row r="2046">
          <cell r="A2046" t="str">
            <v>DANAE P2III. kategóriás szövet</v>
          </cell>
          <cell r="D2046">
            <v>73100</v>
          </cell>
        </row>
        <row r="2047">
          <cell r="A2047" t="str">
            <v>DANAE P2IV. kategóriás szövet</v>
          </cell>
          <cell r="D2047">
            <v>75900</v>
          </cell>
        </row>
        <row r="2048">
          <cell r="A2048" t="str">
            <v>DANAE P2V. kategóriás szövet</v>
          </cell>
          <cell r="D2048">
            <v>79400</v>
          </cell>
        </row>
        <row r="2049">
          <cell r="A2049" t="str">
            <v>DANAE P2Műbőr</v>
          </cell>
          <cell r="D2049">
            <v>78900</v>
          </cell>
        </row>
        <row r="2050">
          <cell r="A2050" t="str">
            <v>DANAE P2Valódi bőr</v>
          </cell>
          <cell r="D2050">
            <v>87300</v>
          </cell>
        </row>
        <row r="2051">
          <cell r="A2051" t="str">
            <v>DANAE P2Vevő szövet</v>
          </cell>
          <cell r="D2051">
            <v>68300</v>
          </cell>
        </row>
        <row r="2052">
          <cell r="A2052" t="str">
            <v>DANAE P2(válasszon)</v>
          </cell>
          <cell r="D2052">
            <v>0</v>
          </cell>
        </row>
        <row r="2053">
          <cell r="A2053" t="str">
            <v>DANAE P2nincs</v>
          </cell>
          <cell r="D2053">
            <v>0</v>
          </cell>
        </row>
        <row r="2054">
          <cell r="A2054" t="str">
            <v>DANAE P4III. kategóriás szövet</v>
          </cell>
          <cell r="D2054">
            <v>67500</v>
          </cell>
        </row>
        <row r="2055">
          <cell r="A2055" t="str">
            <v>DANAE P4IV. kategóriás szövet</v>
          </cell>
          <cell r="D2055">
            <v>70000</v>
          </cell>
        </row>
        <row r="2056">
          <cell r="A2056" t="str">
            <v>DANAE P4V. kategóriás szövet</v>
          </cell>
          <cell r="D2056">
            <v>73100</v>
          </cell>
        </row>
        <row r="2057">
          <cell r="A2057" t="str">
            <v>DANAE P4Műbőr</v>
          </cell>
          <cell r="D2057">
            <v>70000</v>
          </cell>
        </row>
        <row r="2058">
          <cell r="A2058" t="str">
            <v>DANAE P4Valódi bőr</v>
          </cell>
          <cell r="D2058">
            <v>80000</v>
          </cell>
        </row>
        <row r="2059">
          <cell r="A2059" t="str">
            <v>DANAE P4Vevő szövet</v>
          </cell>
          <cell r="D2059">
            <v>63400</v>
          </cell>
        </row>
        <row r="2060">
          <cell r="A2060" t="str">
            <v>DANAE P4(válasszon)</v>
          </cell>
          <cell r="D2060">
            <v>0</v>
          </cell>
        </row>
        <row r="2061">
          <cell r="A2061" t="str">
            <v>DANAE P4nincs</v>
          </cell>
          <cell r="D2061">
            <v>0</v>
          </cell>
        </row>
        <row r="2062">
          <cell r="A2062" t="str">
            <v>DANAE R1III. kategóriás szövet</v>
          </cell>
          <cell r="D2062">
            <v>97700</v>
          </cell>
        </row>
        <row r="2063">
          <cell r="A2063" t="str">
            <v>DANAE R1IV. kategóriás szövet</v>
          </cell>
          <cell r="D2063">
            <v>100500</v>
          </cell>
        </row>
        <row r="2064">
          <cell r="A2064" t="str">
            <v>DANAE R1V. kategóriás szövet</v>
          </cell>
          <cell r="D2064">
            <v>104000</v>
          </cell>
        </row>
        <row r="2065">
          <cell r="A2065" t="str">
            <v>DANAE R1Műbőr</v>
          </cell>
          <cell r="D2065">
            <v>100500</v>
          </cell>
        </row>
        <row r="2066">
          <cell r="A2066" t="str">
            <v>DANAE R1Valódi bőr</v>
          </cell>
          <cell r="D2066">
            <v>111900</v>
          </cell>
        </row>
        <row r="2067">
          <cell r="A2067" t="str">
            <v>DANAE R1Vevő szövet</v>
          </cell>
          <cell r="D2067">
            <v>92900</v>
          </cell>
        </row>
        <row r="2068">
          <cell r="A2068" t="str">
            <v>DANAE R1(válasszon)</v>
          </cell>
          <cell r="D2068">
            <v>0</v>
          </cell>
        </row>
        <row r="2069">
          <cell r="A2069" t="str">
            <v>DANAE R1nincs</v>
          </cell>
          <cell r="D2069">
            <v>0</v>
          </cell>
        </row>
        <row r="2070">
          <cell r="A2070" t="str">
            <v>DANAE R10III. kategóriás szövet</v>
          </cell>
          <cell r="D2070">
            <v>80000</v>
          </cell>
        </row>
        <row r="2071">
          <cell r="A2071" t="str">
            <v>DANAE R10IV. kategóriás szövet</v>
          </cell>
          <cell r="D2071">
            <v>82800</v>
          </cell>
        </row>
        <row r="2072">
          <cell r="A2072" t="str">
            <v>DANAE R10V. kategóriás szövet</v>
          </cell>
          <cell r="D2072">
            <v>86300</v>
          </cell>
        </row>
        <row r="2073">
          <cell r="A2073" t="str">
            <v>DANAE R10Műbőr</v>
          </cell>
          <cell r="D2073">
            <v>82800</v>
          </cell>
        </row>
        <row r="2074">
          <cell r="A2074" t="str">
            <v>DANAE R10Valódi bőr</v>
          </cell>
          <cell r="D2074">
            <v>94200</v>
          </cell>
        </row>
        <row r="2075">
          <cell r="A2075" t="str">
            <v>DANAE R10Vevő szövet</v>
          </cell>
          <cell r="D2075">
            <v>75200</v>
          </cell>
        </row>
        <row r="2076">
          <cell r="A2076" t="str">
            <v>DANAE R10(válasszon)</v>
          </cell>
          <cell r="D2076">
            <v>0</v>
          </cell>
        </row>
        <row r="2077">
          <cell r="A2077" t="str">
            <v>DANAE R10nincs</v>
          </cell>
          <cell r="D2077">
            <v>0</v>
          </cell>
        </row>
        <row r="2078">
          <cell r="A2078" t="str">
            <v>DANAE R3III. kategóriás szövet</v>
          </cell>
          <cell r="D2078">
            <v>78700</v>
          </cell>
        </row>
        <row r="2079">
          <cell r="A2079" t="str">
            <v>DANAE R3IV. kategóriás szövet</v>
          </cell>
          <cell r="D2079">
            <v>81500</v>
          </cell>
        </row>
        <row r="2080">
          <cell r="A2080" t="str">
            <v>DANAE R3V. kategóriás szövet</v>
          </cell>
          <cell r="D2080">
            <v>85000</v>
          </cell>
        </row>
        <row r="2081">
          <cell r="A2081" t="str">
            <v>DANAE R3Műbőr</v>
          </cell>
          <cell r="D2081">
            <v>81500</v>
          </cell>
        </row>
        <row r="2082">
          <cell r="A2082" t="str">
            <v>DANAE R3Valódi bőr</v>
          </cell>
          <cell r="D2082">
            <v>92900</v>
          </cell>
        </row>
        <row r="2083">
          <cell r="A2083" t="str">
            <v>DANAE R3Vevő szövet</v>
          </cell>
          <cell r="D2083">
            <v>73900</v>
          </cell>
        </row>
        <row r="2084">
          <cell r="A2084" t="str">
            <v>DANAE R3(válasszon)</v>
          </cell>
          <cell r="D2084">
            <v>0</v>
          </cell>
        </row>
        <row r="2085">
          <cell r="A2085" t="str">
            <v>DANAE R3nincs</v>
          </cell>
          <cell r="D2085">
            <v>0</v>
          </cell>
        </row>
        <row r="2086">
          <cell r="A2086" t="str">
            <v>DANAE R6III. kategóriás szövet</v>
          </cell>
          <cell r="D2086">
            <v>85000</v>
          </cell>
        </row>
        <row r="2087">
          <cell r="A2087" t="str">
            <v>DANAE R6IV. kategóriás szövet</v>
          </cell>
          <cell r="D2087">
            <v>87800</v>
          </cell>
        </row>
        <row r="2088">
          <cell r="A2088" t="str">
            <v>DANAE R6V. kategóriás szövet</v>
          </cell>
          <cell r="D2088">
            <v>91300</v>
          </cell>
        </row>
        <row r="2089">
          <cell r="A2089" t="str">
            <v>DANAE R6Műbőr</v>
          </cell>
          <cell r="D2089">
            <v>87800</v>
          </cell>
        </row>
        <row r="2090">
          <cell r="A2090" t="str">
            <v>DANAE R6Valódi bőr</v>
          </cell>
          <cell r="D2090">
            <v>99200</v>
          </cell>
        </row>
        <row r="2091">
          <cell r="A2091" t="str">
            <v>DANAE R6Vevő szövet</v>
          </cell>
          <cell r="D2091">
            <v>80200</v>
          </cell>
        </row>
        <row r="2092">
          <cell r="A2092" t="str">
            <v>DANAE R6(válasszon)</v>
          </cell>
          <cell r="D2092">
            <v>0</v>
          </cell>
        </row>
        <row r="2093">
          <cell r="A2093" t="str">
            <v>DANAE R6nincs</v>
          </cell>
          <cell r="D2093">
            <v>0</v>
          </cell>
        </row>
        <row r="2094">
          <cell r="A2094" t="str">
            <v>DANAE S5III. kategóriás szövet</v>
          </cell>
          <cell r="D2094">
            <v>71600</v>
          </cell>
        </row>
        <row r="2095">
          <cell r="A2095" t="str">
            <v>DANAE S5IV. kategóriás szövet</v>
          </cell>
          <cell r="D2095">
            <v>74000</v>
          </cell>
        </row>
        <row r="2096">
          <cell r="A2096" t="str">
            <v>DANAE S5V. kategóriás szövet</v>
          </cell>
          <cell r="D2096">
            <v>77000</v>
          </cell>
        </row>
        <row r="2097">
          <cell r="A2097" t="str">
            <v>DANAE S5Műbőr</v>
          </cell>
          <cell r="D2097">
            <v>74000</v>
          </cell>
        </row>
        <row r="2098">
          <cell r="A2098" t="str">
            <v>DANAE S5Valódi bőr</v>
          </cell>
          <cell r="D2098">
            <v>83600</v>
          </cell>
        </row>
        <row r="2099">
          <cell r="A2099" t="str">
            <v>DANAE S5Vevő szövet</v>
          </cell>
          <cell r="D2099">
            <v>67500</v>
          </cell>
        </row>
        <row r="2100">
          <cell r="A2100" t="str">
            <v>DANAE S5(válasszon)</v>
          </cell>
          <cell r="D2100">
            <v>0</v>
          </cell>
        </row>
        <row r="2101">
          <cell r="A2101" t="str">
            <v>DANAE S5nincs</v>
          </cell>
          <cell r="D2101">
            <v>0</v>
          </cell>
        </row>
        <row r="2102">
          <cell r="A2102" t="str">
            <v>KIRA D1III. kategóriás szövet</v>
          </cell>
          <cell r="D2102">
            <v>86000</v>
          </cell>
        </row>
        <row r="2103">
          <cell r="A2103" t="str">
            <v>KIRA D1IV. kategóriás szövet</v>
          </cell>
          <cell r="D2103">
            <v>88800</v>
          </cell>
        </row>
        <row r="2104">
          <cell r="A2104" t="str">
            <v>KIRA D1V. kategóriás szövet</v>
          </cell>
          <cell r="D2104">
            <v>92300</v>
          </cell>
        </row>
        <row r="2105">
          <cell r="A2105" t="str">
            <v>KIRA D1Műbőr</v>
          </cell>
          <cell r="D2105">
            <v>88800</v>
          </cell>
        </row>
        <row r="2106">
          <cell r="A2106" t="str">
            <v>KIRA D1Valódi bőr</v>
          </cell>
          <cell r="D2106">
            <v>100200</v>
          </cell>
        </row>
        <row r="2107">
          <cell r="A2107" t="str">
            <v>KIRA D1Vevő szövet</v>
          </cell>
          <cell r="D2107">
            <v>81200</v>
          </cell>
        </row>
        <row r="2108">
          <cell r="A2108" t="str">
            <v>KIRA D1(válasszon)</v>
          </cell>
          <cell r="D2108">
            <v>0</v>
          </cell>
        </row>
        <row r="2109">
          <cell r="A2109" t="str">
            <v>KIRA D1nincs</v>
          </cell>
          <cell r="D2109">
            <v>0</v>
          </cell>
        </row>
        <row r="2110">
          <cell r="A2110" t="str">
            <v>KIRA L7III. kategóriás szövet</v>
          </cell>
          <cell r="D2110">
            <v>80400</v>
          </cell>
        </row>
        <row r="2111">
          <cell r="A2111" t="str">
            <v>KIRA L7IV. kategóriás szövet</v>
          </cell>
          <cell r="D2111">
            <v>83000</v>
          </cell>
        </row>
        <row r="2112">
          <cell r="A2112" t="str">
            <v>KIRA L7V. kategóriás szövet</v>
          </cell>
          <cell r="D2112">
            <v>86200</v>
          </cell>
        </row>
        <row r="2113">
          <cell r="A2113" t="str">
            <v>KIRA L7Műbőr</v>
          </cell>
          <cell r="D2113">
            <v>83000</v>
          </cell>
        </row>
        <row r="2114">
          <cell r="A2114" t="str">
            <v>KIRA L7Valódi bőr</v>
          </cell>
          <cell r="D2114">
            <v>93300</v>
          </cell>
        </row>
        <row r="2115">
          <cell r="A2115" t="str">
            <v>KIRA L7Vevő szövet</v>
          </cell>
          <cell r="D2115">
            <v>76100</v>
          </cell>
        </row>
        <row r="2116">
          <cell r="A2116" t="str">
            <v>KIRA L7választható</v>
          </cell>
          <cell r="D2116">
            <v>0</v>
          </cell>
        </row>
        <row r="2117">
          <cell r="A2117" t="str">
            <v>KIRA L7DIÓ EV1534</v>
          </cell>
          <cell r="D2117">
            <v>0</v>
          </cell>
        </row>
        <row r="2118">
          <cell r="A2118" t="str">
            <v>KIRA L7NATÚR CTO N</v>
          </cell>
          <cell r="D2118">
            <v>0</v>
          </cell>
        </row>
        <row r="2119">
          <cell r="A2119" t="str">
            <v>KIRA L7ÉBEN CT07</v>
          </cell>
          <cell r="D2119">
            <v>0</v>
          </cell>
        </row>
        <row r="2120">
          <cell r="A2120" t="str">
            <v>KIRA L7FEKETE</v>
          </cell>
          <cell r="D2120">
            <v>0</v>
          </cell>
        </row>
        <row r="2121">
          <cell r="A2121" t="str">
            <v>KIRA L7WENGE</v>
          </cell>
          <cell r="D2121">
            <v>0</v>
          </cell>
        </row>
        <row r="2122">
          <cell r="A2122" t="str">
            <v>KIRA L7MAHAGÓNI EV1531</v>
          </cell>
          <cell r="D2122">
            <v>0</v>
          </cell>
        </row>
        <row r="2123">
          <cell r="A2123" t="str">
            <v>KIRA L7ALMA EV1532</v>
          </cell>
          <cell r="D2123">
            <v>0</v>
          </cell>
        </row>
        <row r="2124">
          <cell r="A2124" t="str">
            <v>KIRA L7ÓCSERESZNYE EV597</v>
          </cell>
          <cell r="D2124">
            <v>0</v>
          </cell>
        </row>
        <row r="2125">
          <cell r="A2125" t="str">
            <v>KIRA L7VILÁGOS DIÓ EV1537</v>
          </cell>
          <cell r="D2125">
            <v>0</v>
          </cell>
        </row>
        <row r="2126">
          <cell r="A2126" t="str">
            <v>KIRA L7(válasszon)</v>
          </cell>
          <cell r="D2126">
            <v>0</v>
          </cell>
        </row>
        <row r="2127">
          <cell r="A2127" t="str">
            <v>KIRA L7nincs</v>
          </cell>
          <cell r="D2127">
            <v>0</v>
          </cell>
        </row>
        <row r="2128">
          <cell r="A2128" t="str">
            <v>KIRA P10III. kategóriás szövet</v>
          </cell>
          <cell r="D2128">
            <v>65000</v>
          </cell>
        </row>
        <row r="2129">
          <cell r="A2129" t="str">
            <v>KIRA P10IV. kategóriás szövet</v>
          </cell>
          <cell r="D2129">
            <v>68000</v>
          </cell>
        </row>
        <row r="2130">
          <cell r="A2130" t="str">
            <v>KIRA P10V. kategóriás szövet</v>
          </cell>
          <cell r="D2130">
            <v>71400</v>
          </cell>
        </row>
        <row r="2131">
          <cell r="A2131" t="str">
            <v>KIRA P10Műbőr</v>
          </cell>
          <cell r="D2131">
            <v>68000</v>
          </cell>
        </row>
        <row r="2132">
          <cell r="A2132" t="str">
            <v>KIRA P10Valódi bőr</v>
          </cell>
          <cell r="D2132">
            <v>79400</v>
          </cell>
        </row>
        <row r="2133">
          <cell r="A2133" t="str">
            <v>KIRA P10Vevő szövet</v>
          </cell>
          <cell r="D2133">
            <v>60400</v>
          </cell>
        </row>
        <row r="2134">
          <cell r="A2134" t="str">
            <v>KIRA P10(válasszon)</v>
          </cell>
          <cell r="D2134">
            <v>0</v>
          </cell>
        </row>
        <row r="2135">
          <cell r="A2135" t="str">
            <v>KIRA P10nincs</v>
          </cell>
          <cell r="D2135">
            <v>0</v>
          </cell>
        </row>
        <row r="2136">
          <cell r="A2136" t="str">
            <v>KIRA P13III. kategóriás szövet</v>
          </cell>
          <cell r="D2136">
            <v>67500</v>
          </cell>
        </row>
        <row r="2137">
          <cell r="A2137" t="str">
            <v>KIRA P13IV. kategóriás szövet</v>
          </cell>
          <cell r="D2137">
            <v>70000</v>
          </cell>
        </row>
        <row r="2138">
          <cell r="A2138" t="str">
            <v>KIRA P13V. kategóriás szövet</v>
          </cell>
          <cell r="D2138">
            <v>72900</v>
          </cell>
        </row>
        <row r="2139">
          <cell r="A2139" t="str">
            <v>KIRA P13Műbőr</v>
          </cell>
          <cell r="D2139">
            <v>70000</v>
          </cell>
        </row>
        <row r="2140">
          <cell r="A2140" t="str">
            <v>KIRA P13Valódi bőr</v>
          </cell>
          <cell r="D2140">
            <v>79500</v>
          </cell>
        </row>
        <row r="2141">
          <cell r="A2141" t="str">
            <v>KIRA P13Vevő szövet</v>
          </cell>
          <cell r="D2141">
            <v>63500</v>
          </cell>
        </row>
        <row r="2142">
          <cell r="A2142" t="str">
            <v>KIRA P13(válasszon)</v>
          </cell>
          <cell r="D2142">
            <v>0</v>
          </cell>
        </row>
        <row r="2143">
          <cell r="A2143" t="str">
            <v>KIRA P13nincs</v>
          </cell>
          <cell r="D2143">
            <v>0</v>
          </cell>
        </row>
        <row r="2144">
          <cell r="A2144" t="str">
            <v>KIRA P2III. kategóriás szövet</v>
          </cell>
          <cell r="D2144">
            <v>59700</v>
          </cell>
        </row>
        <row r="2145">
          <cell r="A2145" t="str">
            <v>KIRA P2IV. kategóriás szövet</v>
          </cell>
          <cell r="D2145">
            <v>62500</v>
          </cell>
        </row>
        <row r="2146">
          <cell r="A2146" t="str">
            <v>KIRA P2V. kategóriás szövet</v>
          </cell>
          <cell r="D2146">
            <v>66000</v>
          </cell>
        </row>
        <row r="2147">
          <cell r="A2147" t="str">
            <v>KIRA P2Műbőr</v>
          </cell>
          <cell r="D2147">
            <v>62500</v>
          </cell>
        </row>
        <row r="2148">
          <cell r="A2148" t="str">
            <v>KIRA P2Valódi bőr</v>
          </cell>
          <cell r="D2148">
            <v>73900</v>
          </cell>
        </row>
        <row r="2149">
          <cell r="A2149" t="str">
            <v>KIRA P2Vevő szövet</v>
          </cell>
          <cell r="D2149">
            <v>54900</v>
          </cell>
        </row>
        <row r="2150">
          <cell r="A2150" t="str">
            <v>KIRA P2(válasszon)</v>
          </cell>
          <cell r="D2150">
            <v>0</v>
          </cell>
        </row>
        <row r="2151">
          <cell r="A2151" t="str">
            <v>KIRA P2nincs</v>
          </cell>
          <cell r="D2151">
            <v>0</v>
          </cell>
        </row>
        <row r="2152">
          <cell r="A2152" t="str">
            <v>KIRA P4III. kategóriás szövet</v>
          </cell>
          <cell r="D2152">
            <v>56000</v>
          </cell>
        </row>
        <row r="2153">
          <cell r="A2153" t="str">
            <v>KIRA P4IV. kategóriás szövet</v>
          </cell>
          <cell r="D2153">
            <v>58600</v>
          </cell>
        </row>
        <row r="2154">
          <cell r="A2154" t="str">
            <v>KIRA P4V. kategóriás szövet</v>
          </cell>
          <cell r="D2154">
            <v>61800</v>
          </cell>
        </row>
        <row r="2155">
          <cell r="A2155" t="str">
            <v>KIRA P4Műbőr</v>
          </cell>
          <cell r="D2155">
            <v>58600</v>
          </cell>
        </row>
        <row r="2156">
          <cell r="A2156" t="str">
            <v>KIRA P4Valódi bőr</v>
          </cell>
          <cell r="D2156">
            <v>68900</v>
          </cell>
        </row>
        <row r="2157">
          <cell r="A2157" t="str">
            <v>KIRA P4Vevő szövet</v>
          </cell>
          <cell r="D2157">
            <v>51700</v>
          </cell>
        </row>
        <row r="2158">
          <cell r="A2158" t="str">
            <v>KIRA P4(válasszon)</v>
          </cell>
          <cell r="D2158">
            <v>0</v>
          </cell>
        </row>
        <row r="2159">
          <cell r="A2159" t="str">
            <v>KIRA P4nincs</v>
          </cell>
          <cell r="D2159">
            <v>0</v>
          </cell>
        </row>
        <row r="2160">
          <cell r="A2160" t="str">
            <v>KIRA R1III. kategóriás szövet</v>
          </cell>
          <cell r="D2160">
            <v>84400</v>
          </cell>
        </row>
        <row r="2161">
          <cell r="A2161" t="str">
            <v>KIRA R1IV. kategóriás szövet</v>
          </cell>
          <cell r="D2161">
            <v>87300</v>
          </cell>
        </row>
        <row r="2162">
          <cell r="A2162" t="str">
            <v>KIRA R1V. kategóriás szövet</v>
          </cell>
          <cell r="D2162">
            <v>90800</v>
          </cell>
        </row>
        <row r="2163">
          <cell r="A2163" t="str">
            <v>KIRA R1Műbőr</v>
          </cell>
          <cell r="D2163">
            <v>87300</v>
          </cell>
        </row>
        <row r="2164">
          <cell r="A2164" t="str">
            <v>KIRA R1Valódi bőr</v>
          </cell>
          <cell r="D2164">
            <v>98700</v>
          </cell>
        </row>
        <row r="2165">
          <cell r="A2165" t="str">
            <v>KIRA R1Vevő szövet</v>
          </cell>
          <cell r="D2165">
            <v>79700</v>
          </cell>
        </row>
        <row r="2166">
          <cell r="A2166" t="str">
            <v>KIRA R1(válasszon)</v>
          </cell>
          <cell r="D2166">
            <v>0</v>
          </cell>
        </row>
        <row r="2167">
          <cell r="A2167" t="str">
            <v>KIRA R1nincs</v>
          </cell>
          <cell r="D2167">
            <v>0</v>
          </cell>
        </row>
        <row r="2168">
          <cell r="A2168" t="str">
            <v>KIRA R3III. kategóriás szövet</v>
          </cell>
          <cell r="D2168">
            <v>64500</v>
          </cell>
        </row>
        <row r="2169">
          <cell r="A2169" t="str">
            <v>KIRA R3IV. kategóriás szövet</v>
          </cell>
          <cell r="D2169">
            <v>67300</v>
          </cell>
        </row>
        <row r="2170">
          <cell r="A2170" t="str">
            <v>KIRA R3V. kategóriás szövet</v>
          </cell>
          <cell r="D2170">
            <v>70800</v>
          </cell>
        </row>
        <row r="2171">
          <cell r="A2171" t="str">
            <v>KIRA R3Műbőr</v>
          </cell>
          <cell r="D2171">
            <v>67300</v>
          </cell>
        </row>
        <row r="2172">
          <cell r="A2172" t="str">
            <v>KIRA R3Valódi bőr</v>
          </cell>
          <cell r="D2172">
            <v>78700</v>
          </cell>
        </row>
        <row r="2173">
          <cell r="A2173" t="str">
            <v>KIRA R3Vevő szövet</v>
          </cell>
          <cell r="D2173">
            <v>59700</v>
          </cell>
        </row>
        <row r="2174">
          <cell r="A2174" t="str">
            <v>KIRA R3(válasszon)</v>
          </cell>
          <cell r="D2174">
            <v>0</v>
          </cell>
        </row>
        <row r="2175">
          <cell r="A2175" t="str">
            <v>KIRA R3nincs</v>
          </cell>
          <cell r="D2175">
            <v>0</v>
          </cell>
        </row>
        <row r="2176">
          <cell r="A2176" t="str">
            <v>KIRA R6III. kategóriás szövet</v>
          </cell>
          <cell r="D2176">
            <v>71100</v>
          </cell>
        </row>
        <row r="2177">
          <cell r="A2177" t="str">
            <v>KIRA R6IV. kategóriás szövet</v>
          </cell>
          <cell r="D2177">
            <v>73900</v>
          </cell>
        </row>
        <row r="2178">
          <cell r="A2178" t="str">
            <v>KIRA R6V. kategóriás szövet</v>
          </cell>
          <cell r="D2178">
            <v>77400</v>
          </cell>
        </row>
        <row r="2179">
          <cell r="A2179" t="str">
            <v>KIRA R6Műbőr</v>
          </cell>
          <cell r="D2179">
            <v>73900</v>
          </cell>
        </row>
        <row r="2180">
          <cell r="A2180" t="str">
            <v>KIRA R6Valódi bőr</v>
          </cell>
          <cell r="D2180">
            <v>85300</v>
          </cell>
        </row>
        <row r="2181">
          <cell r="A2181" t="str">
            <v>KIRA R6Vevő szövet</v>
          </cell>
          <cell r="D2181">
            <v>66300</v>
          </cell>
        </row>
        <row r="2182">
          <cell r="A2182" t="str">
            <v>KIRA R6(válasszon)</v>
          </cell>
          <cell r="D2182">
            <v>0</v>
          </cell>
        </row>
        <row r="2183">
          <cell r="A2183" t="str">
            <v>KIRA R6nincs</v>
          </cell>
          <cell r="D2183">
            <v>0</v>
          </cell>
        </row>
        <row r="2184">
          <cell r="A2184" t="str">
            <v>KIRA R9III. kategóriás szövet</v>
          </cell>
          <cell r="D2184">
            <v>68600</v>
          </cell>
        </row>
        <row r="2185">
          <cell r="A2185" t="str">
            <v>KIRA R9IV. kategóriás szövet</v>
          </cell>
          <cell r="D2185">
            <v>71400</v>
          </cell>
        </row>
        <row r="2186">
          <cell r="A2186" t="str">
            <v>KIRA R9V. kategóriás szövet</v>
          </cell>
          <cell r="D2186">
            <v>74900</v>
          </cell>
        </row>
        <row r="2187">
          <cell r="A2187" t="str">
            <v>KIRA R9Műbőr</v>
          </cell>
          <cell r="D2187">
            <v>71400</v>
          </cell>
        </row>
        <row r="2188">
          <cell r="A2188" t="str">
            <v>KIRA R9Valódi bőr</v>
          </cell>
          <cell r="D2188">
            <v>82800</v>
          </cell>
        </row>
        <row r="2189">
          <cell r="A2189" t="str">
            <v>KIRA R9Vevő szövet</v>
          </cell>
          <cell r="D2189">
            <v>63800</v>
          </cell>
        </row>
        <row r="2190">
          <cell r="A2190" t="str">
            <v>KIRA R9(válasszon)</v>
          </cell>
          <cell r="D2190">
            <v>0</v>
          </cell>
        </row>
        <row r="2191">
          <cell r="A2191" t="str">
            <v>KIRA R9nincs</v>
          </cell>
          <cell r="D2191">
            <v>0</v>
          </cell>
        </row>
        <row r="2192">
          <cell r="A2192" t="str">
            <v>KIRA S5III. kategóriás szövet</v>
          </cell>
          <cell r="D2192">
            <v>58400</v>
          </cell>
        </row>
        <row r="2193">
          <cell r="A2193" t="str">
            <v>KIRA S5IV. kategóriás szövet</v>
          </cell>
          <cell r="D2193">
            <v>60800</v>
          </cell>
        </row>
        <row r="2194">
          <cell r="A2194" t="str">
            <v>KIRA S5V. kategóriás szövet</v>
          </cell>
          <cell r="D2194">
            <v>63700</v>
          </cell>
        </row>
        <row r="2195">
          <cell r="A2195" t="str">
            <v>KIRA S5Műbőr</v>
          </cell>
          <cell r="D2195">
            <v>60800</v>
          </cell>
        </row>
        <row r="2196">
          <cell r="A2196" t="str">
            <v>KIRA S5Valódi bőr</v>
          </cell>
          <cell r="D2196">
            <v>70500</v>
          </cell>
        </row>
        <row r="2197">
          <cell r="A2197" t="str">
            <v>KIRA S5Vevő szövet</v>
          </cell>
          <cell r="D2197">
            <v>54400</v>
          </cell>
        </row>
        <row r="2198">
          <cell r="A2198" t="str">
            <v>KIRA S5(válasszon)</v>
          </cell>
          <cell r="D2198">
            <v>0</v>
          </cell>
        </row>
        <row r="2199">
          <cell r="A2199" t="str">
            <v>KIRA S5nincs</v>
          </cell>
          <cell r="D2199">
            <v>0</v>
          </cell>
        </row>
        <row r="2200">
          <cell r="A2200" t="str">
            <v>ELITE R13III. kategóriás szövet</v>
          </cell>
          <cell r="D2200">
            <v>129000</v>
          </cell>
        </row>
        <row r="2201">
          <cell r="A2201" t="str">
            <v>ELITE R13IV. kategóriás szövet</v>
          </cell>
          <cell r="D2201">
            <v>133700</v>
          </cell>
        </row>
        <row r="2202">
          <cell r="A2202" t="str">
            <v>ELITE R13V. kategóriás szövet</v>
          </cell>
          <cell r="D2202">
            <v>139700</v>
          </cell>
        </row>
        <row r="2203">
          <cell r="A2203" t="str">
            <v>ELITE R13Műbőr</v>
          </cell>
          <cell r="D2203">
            <v>133700</v>
          </cell>
        </row>
        <row r="2204">
          <cell r="A2204" t="str">
            <v>ELITE R13Valódi bőr</v>
          </cell>
          <cell r="D2204">
            <v>153100</v>
          </cell>
        </row>
        <row r="2205">
          <cell r="A2205" t="str">
            <v>ELITE R13Vevő szövet</v>
          </cell>
          <cell r="D2205">
            <v>121000</v>
          </cell>
        </row>
        <row r="2206">
          <cell r="A2206" t="str">
            <v>ELITE R13(válasszon)</v>
          </cell>
          <cell r="D2206">
            <v>0</v>
          </cell>
        </row>
        <row r="2207">
          <cell r="A2207" t="str">
            <v>ELITE R13nincs</v>
          </cell>
          <cell r="D2207">
            <v>0</v>
          </cell>
        </row>
        <row r="2208">
          <cell r="A2208" t="str">
            <v>PRESTIGE R14III. kategóriás szövet</v>
          </cell>
          <cell r="D2208">
            <v>70500</v>
          </cell>
        </row>
        <row r="2209">
          <cell r="A2209" t="str">
            <v>PRESTIGE R14IV. kategóriás szövet</v>
          </cell>
          <cell r="D2209">
            <v>72100</v>
          </cell>
        </row>
        <row r="2210">
          <cell r="A2210" t="str">
            <v>PRESTIGE R14V. kategóriás szövet</v>
          </cell>
          <cell r="D2210">
            <v>74000</v>
          </cell>
        </row>
        <row r="2211">
          <cell r="A2211" t="str">
            <v>PRESTIGE R14Műbőr</v>
          </cell>
          <cell r="D2211">
            <v>72100</v>
          </cell>
        </row>
        <row r="2212">
          <cell r="A2212" t="str">
            <v>PRESTIGE R14Valódi bőr</v>
          </cell>
          <cell r="D2212">
            <v>78500</v>
          </cell>
        </row>
        <row r="2213">
          <cell r="A2213" t="str">
            <v>PRESTIGE R14Vevő szövet</v>
          </cell>
          <cell r="D2213">
            <v>67800</v>
          </cell>
        </row>
        <row r="2214">
          <cell r="A2214" t="str">
            <v>PRESTIGE R14(válasszon)</v>
          </cell>
          <cell r="D2214">
            <v>0</v>
          </cell>
        </row>
        <row r="2215">
          <cell r="A2215" t="str">
            <v>PRESTIGE R14nincs</v>
          </cell>
          <cell r="D2215">
            <v>0</v>
          </cell>
        </row>
        <row r="2216">
          <cell r="A2216" t="str">
            <v>ELITE L10III. kategóriás szövet</v>
          </cell>
          <cell r="D2216">
            <v>124700</v>
          </cell>
        </row>
        <row r="2217">
          <cell r="A2217" t="str">
            <v>ELITE L10IV. kategóriás szövet</v>
          </cell>
          <cell r="D2217">
            <v>129500</v>
          </cell>
        </row>
        <row r="2218">
          <cell r="A2218" t="str">
            <v>ELITE L10V. kategóriás szövet</v>
          </cell>
          <cell r="D2218">
            <v>135400</v>
          </cell>
        </row>
        <row r="2219">
          <cell r="A2219" t="str">
            <v>ELITE L10Műbőr</v>
          </cell>
          <cell r="D2219">
            <v>129500</v>
          </cell>
        </row>
        <row r="2220">
          <cell r="A2220" t="str">
            <v>ELITE L10Valódi bőr</v>
          </cell>
          <cell r="D2220">
            <v>148800</v>
          </cell>
        </row>
        <row r="2221">
          <cell r="A2221" t="str">
            <v>ELITE L10Vevő szövet</v>
          </cell>
          <cell r="D2221">
            <v>116600</v>
          </cell>
        </row>
        <row r="2222">
          <cell r="A2222" t="str">
            <v>ELITE L10választható</v>
          </cell>
          <cell r="D2222">
            <v>0</v>
          </cell>
        </row>
        <row r="2223">
          <cell r="A2223" t="str">
            <v>ELITE L10DIÓ EV1534</v>
          </cell>
          <cell r="D2223">
            <v>0</v>
          </cell>
        </row>
        <row r="2224">
          <cell r="A2224" t="str">
            <v>ELITE L10NATÚR CTO N</v>
          </cell>
          <cell r="D2224">
            <v>0</v>
          </cell>
        </row>
        <row r="2225">
          <cell r="A2225" t="str">
            <v>ELITE L10ÉBEN CT07</v>
          </cell>
          <cell r="D2225">
            <v>0</v>
          </cell>
        </row>
        <row r="2226">
          <cell r="A2226" t="str">
            <v>ELITE L10FEKETE</v>
          </cell>
          <cell r="D2226">
            <v>0</v>
          </cell>
        </row>
        <row r="2227">
          <cell r="A2227" t="str">
            <v>ELITE L10WENGE</v>
          </cell>
          <cell r="D2227">
            <v>0</v>
          </cell>
        </row>
        <row r="2228">
          <cell r="A2228" t="str">
            <v>ELITE L10MAHAGÓNI EV1531</v>
          </cell>
          <cell r="D2228">
            <v>0</v>
          </cell>
        </row>
        <row r="2229">
          <cell r="A2229" t="str">
            <v>ELITE L10ALMA EV1532</v>
          </cell>
          <cell r="D2229">
            <v>0</v>
          </cell>
        </row>
        <row r="2230">
          <cell r="A2230" t="str">
            <v>ELITE L10ÓCSERESZNYE EV597</v>
          </cell>
          <cell r="D2230">
            <v>0</v>
          </cell>
        </row>
        <row r="2231">
          <cell r="A2231" t="str">
            <v>ELITE L10VILÁGOS DIÓ EV1537</v>
          </cell>
          <cell r="D2231">
            <v>0</v>
          </cell>
        </row>
        <row r="2232">
          <cell r="A2232" t="str">
            <v>ELITE L10(válasszon)</v>
          </cell>
          <cell r="D2232">
            <v>0</v>
          </cell>
        </row>
        <row r="2233">
          <cell r="A2233" t="str">
            <v>ELITE L10nincs</v>
          </cell>
          <cell r="D2233">
            <v>0</v>
          </cell>
        </row>
        <row r="2234">
          <cell r="A2234" t="str">
            <v>PRESTIGE L11III. kategóriás szövet</v>
          </cell>
          <cell r="D2234">
            <v>67200</v>
          </cell>
        </row>
        <row r="2235">
          <cell r="A2235" t="str">
            <v>PRESTIGE L11IV. kategóriás szövet</v>
          </cell>
          <cell r="D2235">
            <v>68800</v>
          </cell>
        </row>
        <row r="2236">
          <cell r="A2236" t="str">
            <v>PRESTIGE L11V. kategóriás szövet</v>
          </cell>
          <cell r="D2236">
            <v>70700</v>
          </cell>
        </row>
        <row r="2237">
          <cell r="A2237" t="str">
            <v>PRESTIGE L11Műbőr</v>
          </cell>
          <cell r="D2237">
            <v>68800</v>
          </cell>
        </row>
        <row r="2238">
          <cell r="A2238" t="str">
            <v>PRESTIGE L11Valódi bőr</v>
          </cell>
          <cell r="D2238">
            <v>75200</v>
          </cell>
        </row>
        <row r="2239">
          <cell r="A2239" t="str">
            <v>PRESTIGE L11Vevő szövet</v>
          </cell>
          <cell r="D2239">
            <v>64500</v>
          </cell>
        </row>
        <row r="2240">
          <cell r="A2240" t="str">
            <v>PRESTIGE L11választható</v>
          </cell>
          <cell r="D2240">
            <v>0</v>
          </cell>
        </row>
        <row r="2241">
          <cell r="A2241" t="str">
            <v>PRESTIGE L11DIÓ EV1534</v>
          </cell>
          <cell r="D2241">
            <v>0</v>
          </cell>
        </row>
        <row r="2242">
          <cell r="A2242" t="str">
            <v>PRESTIGE L11NATÚR CTO N</v>
          </cell>
          <cell r="D2242">
            <v>0</v>
          </cell>
        </row>
        <row r="2243">
          <cell r="A2243" t="str">
            <v>PRESTIGE L11ÉBEN CT07</v>
          </cell>
          <cell r="D2243">
            <v>0</v>
          </cell>
        </row>
        <row r="2244">
          <cell r="A2244" t="str">
            <v>PRESTIGE L11FEKETE</v>
          </cell>
          <cell r="D2244">
            <v>0</v>
          </cell>
        </row>
        <row r="2245">
          <cell r="A2245" t="str">
            <v>PRESTIGE L11WENGE</v>
          </cell>
          <cell r="D2245">
            <v>0</v>
          </cell>
        </row>
        <row r="2246">
          <cell r="A2246" t="str">
            <v>PRESTIGE L11MAHAGÓNI EV1531</v>
          </cell>
          <cell r="D2246">
            <v>0</v>
          </cell>
        </row>
        <row r="2247">
          <cell r="A2247" t="str">
            <v>PRESTIGE L11ALMA EV1532</v>
          </cell>
          <cell r="D2247">
            <v>0</v>
          </cell>
        </row>
        <row r="2248">
          <cell r="A2248" t="str">
            <v>PRESTIGE L11ÓCSERESZNYE EV597</v>
          </cell>
          <cell r="D2248">
            <v>0</v>
          </cell>
        </row>
        <row r="2249">
          <cell r="A2249" t="str">
            <v>PRESTIGE L11VILÁGOS DIÓ EV1537</v>
          </cell>
          <cell r="D2249">
            <v>0</v>
          </cell>
        </row>
        <row r="2250">
          <cell r="A2250" t="str">
            <v>PRESTIGE L11(válasszon)</v>
          </cell>
          <cell r="D2250">
            <v>0</v>
          </cell>
        </row>
        <row r="2251">
          <cell r="A2251" t="str">
            <v>PRESTIGE L11nincs</v>
          </cell>
          <cell r="D2251">
            <v>0</v>
          </cell>
        </row>
        <row r="2252">
          <cell r="A2252" t="str">
            <v>ELITE R7III. kategóriás szövet</v>
          </cell>
          <cell r="D2252">
            <v>119600</v>
          </cell>
        </row>
        <row r="2253">
          <cell r="A2253" t="str">
            <v>ELITE R7IV. kategóriás szövet</v>
          </cell>
          <cell r="D2253">
            <v>124400</v>
          </cell>
        </row>
        <row r="2254">
          <cell r="A2254" t="str">
            <v>ELITE R7V. kategóriás szövet</v>
          </cell>
          <cell r="D2254">
            <v>130300</v>
          </cell>
        </row>
        <row r="2255">
          <cell r="A2255" t="str">
            <v>ELITE R7Műbőr</v>
          </cell>
          <cell r="D2255">
            <v>124400</v>
          </cell>
        </row>
        <row r="2256">
          <cell r="A2256" t="str">
            <v>ELITE R7Valódi bőr</v>
          </cell>
          <cell r="D2256">
            <v>143700</v>
          </cell>
        </row>
        <row r="2257">
          <cell r="A2257" t="str">
            <v>ELITE R7Vevő szövet</v>
          </cell>
          <cell r="D2257">
            <v>111500</v>
          </cell>
        </row>
        <row r="2258">
          <cell r="A2258" t="str">
            <v>ELITE R7(válasszon)</v>
          </cell>
          <cell r="D2258">
            <v>0</v>
          </cell>
        </row>
        <row r="2259">
          <cell r="A2259" t="str">
            <v>ELITE R7nincs</v>
          </cell>
          <cell r="D2259">
            <v>0</v>
          </cell>
        </row>
        <row r="2260">
          <cell r="A2260" t="str">
            <v>ELITE D9III. kategóriás szövet</v>
          </cell>
          <cell r="D2260">
            <v>133100</v>
          </cell>
        </row>
        <row r="2261">
          <cell r="A2261" t="str">
            <v>ELITE D9IV. kategóriás szövet</v>
          </cell>
          <cell r="D2261">
            <v>138000</v>
          </cell>
        </row>
        <row r="2262">
          <cell r="A2262" t="str">
            <v>ELITE D9V. kategóriás szövet</v>
          </cell>
          <cell r="D2262">
            <v>143800</v>
          </cell>
        </row>
        <row r="2263">
          <cell r="A2263" t="str">
            <v>ELITE D9Műbőr</v>
          </cell>
          <cell r="D2263">
            <v>138000</v>
          </cell>
        </row>
        <row r="2264">
          <cell r="A2264" t="str">
            <v>ELITE D9Valódi bőr</v>
          </cell>
          <cell r="D2264">
            <v>157200</v>
          </cell>
        </row>
        <row r="2265">
          <cell r="A2265" t="str">
            <v>ELITE D9Vevő szövet</v>
          </cell>
          <cell r="D2265">
            <v>125100</v>
          </cell>
        </row>
        <row r="2266">
          <cell r="A2266" t="str">
            <v>ELITE D9(válasszon)</v>
          </cell>
          <cell r="D2266">
            <v>0</v>
          </cell>
        </row>
        <row r="2267">
          <cell r="A2267" t="str">
            <v>ELITE D9nincs</v>
          </cell>
          <cell r="D2267">
            <v>0</v>
          </cell>
        </row>
        <row r="2268">
          <cell r="A2268" t="str">
            <v>PRESTIGE D10III. kategóriás szövet</v>
          </cell>
          <cell r="D2268">
            <v>62300</v>
          </cell>
        </row>
        <row r="2269">
          <cell r="A2269" t="str">
            <v>PRESTIGE D10IV. kategóriás szövet</v>
          </cell>
          <cell r="D2269">
            <v>64000</v>
          </cell>
        </row>
        <row r="2270">
          <cell r="A2270" t="str">
            <v>PRESTIGE D10V. kategóriás szövet</v>
          </cell>
          <cell r="D2270">
            <v>65900</v>
          </cell>
        </row>
        <row r="2271">
          <cell r="A2271" t="str">
            <v>PRESTIGE D10Műbőr</v>
          </cell>
          <cell r="D2271">
            <v>64000</v>
          </cell>
        </row>
        <row r="2272">
          <cell r="A2272" t="str">
            <v>PRESTIGE D10Valódi bőr</v>
          </cell>
          <cell r="D2272">
            <v>70400</v>
          </cell>
        </row>
        <row r="2273">
          <cell r="A2273" t="str">
            <v>PRESTIGE D10Vevő szövet</v>
          </cell>
          <cell r="D2273">
            <v>59600</v>
          </cell>
        </row>
        <row r="2274">
          <cell r="A2274" t="str">
            <v>PRESTIGE D10(válasszon)</v>
          </cell>
          <cell r="D2274">
            <v>0</v>
          </cell>
        </row>
        <row r="2275">
          <cell r="A2275" t="str">
            <v>PRESTIGE D10nincs</v>
          </cell>
          <cell r="D2275">
            <v>0</v>
          </cell>
        </row>
        <row r="2276">
          <cell r="A2276" t="str">
            <v>FELICIA D1III. kategóriás szövet</v>
          </cell>
          <cell r="D2276">
            <v>96100</v>
          </cell>
        </row>
        <row r="2277">
          <cell r="A2277" t="str">
            <v>FELICIA D1IV. kategóriás szövet</v>
          </cell>
          <cell r="D2277">
            <v>99900</v>
          </cell>
        </row>
        <row r="2278">
          <cell r="A2278" t="str">
            <v>FELICIA D1V. kategóriás szövet</v>
          </cell>
          <cell r="D2278">
            <v>104600</v>
          </cell>
        </row>
        <row r="2279">
          <cell r="A2279" t="str">
            <v>FELICIA D1Műbőr</v>
          </cell>
          <cell r="D2279">
            <v>99900</v>
          </cell>
        </row>
        <row r="2280">
          <cell r="A2280" t="str">
            <v>FELICIA D1Valódi bőr</v>
          </cell>
          <cell r="D2280">
            <v>115100</v>
          </cell>
        </row>
        <row r="2281">
          <cell r="A2281" t="str">
            <v>FELICIA D1Vevő szövet</v>
          </cell>
          <cell r="D2281">
            <v>89800</v>
          </cell>
        </row>
        <row r="2282">
          <cell r="A2282" t="str">
            <v>FELICIA D1(válasszon)</v>
          </cell>
          <cell r="D2282">
            <v>0</v>
          </cell>
        </row>
        <row r="2283">
          <cell r="A2283" t="str">
            <v>FELICIA D1nincs</v>
          </cell>
          <cell r="D2283">
            <v>0</v>
          </cell>
        </row>
        <row r="2284">
          <cell r="A2284" t="str">
            <v>FELICIA L3III. kategóriás szövet</v>
          </cell>
          <cell r="D2284">
            <v>97800</v>
          </cell>
        </row>
        <row r="2285">
          <cell r="A2285" t="str">
            <v>FELICIA L3IV. kategóriás szövet</v>
          </cell>
          <cell r="D2285">
            <v>101600</v>
          </cell>
        </row>
        <row r="2286">
          <cell r="A2286" t="str">
            <v>FELICIA L3V. kategóriás szövet</v>
          </cell>
          <cell r="D2286">
            <v>106300</v>
          </cell>
        </row>
        <row r="2287">
          <cell r="A2287" t="str">
            <v>FELICIA L3Műbőr</v>
          </cell>
          <cell r="D2287">
            <v>101600</v>
          </cell>
        </row>
        <row r="2288">
          <cell r="A2288" t="str">
            <v>FELICIA L3Valódi bőr</v>
          </cell>
          <cell r="D2288">
            <v>116800</v>
          </cell>
        </row>
        <row r="2289">
          <cell r="A2289" t="str">
            <v>FELICIA L3Vevő szövet</v>
          </cell>
          <cell r="D2289">
            <v>91500</v>
          </cell>
        </row>
        <row r="2290">
          <cell r="A2290" t="str">
            <v>FELICIA L3választható</v>
          </cell>
          <cell r="D2290">
            <v>0</v>
          </cell>
        </row>
        <row r="2291">
          <cell r="A2291" t="str">
            <v>FELICIA L3DIÓ EV1534</v>
          </cell>
          <cell r="D2291">
            <v>0</v>
          </cell>
        </row>
        <row r="2292">
          <cell r="A2292" t="str">
            <v>FELICIA L3NATÚR CTO N</v>
          </cell>
          <cell r="D2292">
            <v>0</v>
          </cell>
        </row>
        <row r="2293">
          <cell r="A2293" t="str">
            <v>FELICIA L3ÉBEN CT07</v>
          </cell>
          <cell r="D2293">
            <v>0</v>
          </cell>
        </row>
        <row r="2294">
          <cell r="A2294" t="str">
            <v>FELICIA L3FEKETE</v>
          </cell>
          <cell r="D2294">
            <v>0</v>
          </cell>
        </row>
        <row r="2295">
          <cell r="A2295" t="str">
            <v>FELICIA L3WENGE</v>
          </cell>
          <cell r="D2295">
            <v>0</v>
          </cell>
        </row>
        <row r="2296">
          <cell r="A2296" t="str">
            <v>FELICIA L3MAHAGÓNI EV1531</v>
          </cell>
          <cell r="D2296">
            <v>0</v>
          </cell>
        </row>
        <row r="2297">
          <cell r="A2297" t="str">
            <v>FELICIA L3ALMA EV1532</v>
          </cell>
          <cell r="D2297">
            <v>0</v>
          </cell>
        </row>
        <row r="2298">
          <cell r="A2298" t="str">
            <v>FELICIA L3ÓCSERESZNYE EV597</v>
          </cell>
          <cell r="D2298">
            <v>0</v>
          </cell>
        </row>
        <row r="2299">
          <cell r="A2299" t="str">
            <v>FELICIA L3VILÁGOS DIÓ EV1537</v>
          </cell>
          <cell r="D2299">
            <v>0</v>
          </cell>
        </row>
        <row r="2300">
          <cell r="A2300" t="str">
            <v>FELICIA L3(válasszon)</v>
          </cell>
          <cell r="D2300">
            <v>0</v>
          </cell>
        </row>
        <row r="2301">
          <cell r="A2301" t="str">
            <v>FELICIA L3nincs</v>
          </cell>
          <cell r="D2301">
            <v>0</v>
          </cell>
        </row>
        <row r="2302">
          <cell r="A2302" t="str">
            <v>FELICIA P10III. kategóriás szövet</v>
          </cell>
          <cell r="D2302">
            <v>77400</v>
          </cell>
        </row>
        <row r="2303">
          <cell r="A2303" t="str">
            <v>FELICIA P10IV. kategóriás szövet</v>
          </cell>
          <cell r="D2303">
            <v>81200</v>
          </cell>
        </row>
        <row r="2304">
          <cell r="A2304" t="str">
            <v>FELICIA P10V. kategóriás szövet</v>
          </cell>
          <cell r="D2304">
            <v>85900</v>
          </cell>
        </row>
        <row r="2305">
          <cell r="A2305" t="str">
            <v>FELICIA P10Műbőr</v>
          </cell>
          <cell r="D2305">
            <v>81200</v>
          </cell>
        </row>
        <row r="2306">
          <cell r="A2306" t="str">
            <v>FELICIA P10Valódi bőr</v>
          </cell>
          <cell r="D2306">
            <v>96400</v>
          </cell>
        </row>
        <row r="2307">
          <cell r="A2307" t="str">
            <v>FELICIA P10Vevő szövet</v>
          </cell>
          <cell r="D2307">
            <v>71100</v>
          </cell>
        </row>
        <row r="2308">
          <cell r="A2308" t="str">
            <v>FELICIA P10(válasszon)</v>
          </cell>
          <cell r="D2308">
            <v>0</v>
          </cell>
        </row>
        <row r="2309">
          <cell r="A2309" t="str">
            <v>FELICIA P10nincs</v>
          </cell>
          <cell r="D2309">
            <v>0</v>
          </cell>
        </row>
        <row r="2310">
          <cell r="A2310" t="str">
            <v>FELICIA P2III. kategóriás szövet</v>
          </cell>
          <cell r="D2310">
            <v>70800</v>
          </cell>
        </row>
        <row r="2311">
          <cell r="A2311" t="str">
            <v>FELICIA P2IV. kategóriás szövet</v>
          </cell>
          <cell r="D2311">
            <v>74600</v>
          </cell>
        </row>
        <row r="2312">
          <cell r="A2312" t="str">
            <v>FELICIA P2V. kategóriás szövet</v>
          </cell>
          <cell r="D2312">
            <v>79200</v>
          </cell>
        </row>
        <row r="2313">
          <cell r="A2313" t="str">
            <v>FELICIA P2Műbőr</v>
          </cell>
          <cell r="D2313">
            <v>74600</v>
          </cell>
        </row>
        <row r="2314">
          <cell r="A2314" t="str">
            <v>FELICIA P2Valódi bőr</v>
          </cell>
          <cell r="D2314">
            <v>89800</v>
          </cell>
        </row>
        <row r="2315">
          <cell r="A2315" t="str">
            <v>FELICIA P2Vevő szövet</v>
          </cell>
          <cell r="D2315">
            <v>64500</v>
          </cell>
        </row>
        <row r="2316">
          <cell r="A2316" t="str">
            <v>FELICIA P2(válasszon)</v>
          </cell>
          <cell r="D2316">
            <v>0</v>
          </cell>
        </row>
        <row r="2317">
          <cell r="A2317" t="str">
            <v>FELICIA P2nincs</v>
          </cell>
          <cell r="D2317">
            <v>0</v>
          </cell>
        </row>
        <row r="2318">
          <cell r="A2318" t="str">
            <v>FELICIA R1III. kategóriás szövet</v>
          </cell>
          <cell r="D2318">
            <v>95400</v>
          </cell>
        </row>
        <row r="2319">
          <cell r="A2319" t="str">
            <v>FELICIA R1IV. kategóriás szövet</v>
          </cell>
          <cell r="D2319">
            <v>99200</v>
          </cell>
        </row>
        <row r="2320">
          <cell r="A2320" t="str">
            <v>FELICIA R1V. kategóriás szövet</v>
          </cell>
          <cell r="D2320">
            <v>103900</v>
          </cell>
        </row>
        <row r="2321">
          <cell r="A2321" t="str">
            <v>FELICIA R1Műbőr</v>
          </cell>
          <cell r="D2321">
            <v>99200</v>
          </cell>
        </row>
        <row r="2322">
          <cell r="A2322" t="str">
            <v>FELICIA R1Valódi bőr</v>
          </cell>
          <cell r="D2322">
            <v>114400</v>
          </cell>
        </row>
        <row r="2323">
          <cell r="A2323" t="str">
            <v>FELICIA R1Vevő szövet</v>
          </cell>
          <cell r="D2323">
            <v>89100</v>
          </cell>
        </row>
        <row r="2324">
          <cell r="A2324" t="str">
            <v>FELICIA R1(válasszon)</v>
          </cell>
          <cell r="D2324">
            <v>0</v>
          </cell>
        </row>
        <row r="2325">
          <cell r="A2325" t="str">
            <v>FELICIA R1nincs</v>
          </cell>
          <cell r="D2325">
            <v>0</v>
          </cell>
        </row>
        <row r="2326">
          <cell r="A2326" t="str">
            <v>FELICIA R10III. kategóriás szövet</v>
          </cell>
          <cell r="D2326">
            <v>77400</v>
          </cell>
        </row>
        <row r="2327">
          <cell r="A2327" t="str">
            <v>FELICIA R10IV. kategóriás szövet</v>
          </cell>
          <cell r="D2327">
            <v>81200</v>
          </cell>
        </row>
        <row r="2328">
          <cell r="A2328" t="str">
            <v>FELICIA R10V. kategóriás szövet</v>
          </cell>
          <cell r="D2328">
            <v>85900</v>
          </cell>
        </row>
        <row r="2329">
          <cell r="A2329" t="str">
            <v>FELICIA R10Műbőr</v>
          </cell>
          <cell r="D2329">
            <v>81200</v>
          </cell>
        </row>
        <row r="2330">
          <cell r="A2330" t="str">
            <v>FELICIA R10Valódi bőr</v>
          </cell>
          <cell r="D2330">
            <v>96400</v>
          </cell>
        </row>
        <row r="2331">
          <cell r="A2331" t="str">
            <v>FELICIA R10Vevő szövet</v>
          </cell>
          <cell r="D2331">
            <v>71100</v>
          </cell>
        </row>
        <row r="2332">
          <cell r="A2332" t="str">
            <v>FELICIA R10(válasszon)</v>
          </cell>
          <cell r="D2332">
            <v>0</v>
          </cell>
        </row>
        <row r="2333">
          <cell r="A2333" t="str">
            <v>FELICIA R10nincs</v>
          </cell>
          <cell r="D2333">
            <v>0</v>
          </cell>
        </row>
        <row r="2334">
          <cell r="A2334" t="str">
            <v>FELICIA R3III. kategóriás szövet</v>
          </cell>
          <cell r="D2334">
            <v>76200</v>
          </cell>
        </row>
        <row r="2335">
          <cell r="A2335" t="str">
            <v>FELICIA R3IV. kategóriás szövet</v>
          </cell>
          <cell r="D2335">
            <v>80000</v>
          </cell>
        </row>
        <row r="2336">
          <cell r="A2336" t="str">
            <v>FELICIA R3V. kategóriás szövet</v>
          </cell>
          <cell r="D2336">
            <v>84600</v>
          </cell>
        </row>
        <row r="2337">
          <cell r="A2337" t="str">
            <v>FELICIA R3Műbőr</v>
          </cell>
          <cell r="D2337">
            <v>80000</v>
          </cell>
        </row>
        <row r="2338">
          <cell r="A2338" t="str">
            <v>FELICIA R3Valódi bőr</v>
          </cell>
          <cell r="D2338">
            <v>95100</v>
          </cell>
        </row>
        <row r="2339">
          <cell r="A2339" t="str">
            <v>FELICIA R3Vevő szövet</v>
          </cell>
          <cell r="D2339">
            <v>69800</v>
          </cell>
        </row>
        <row r="2340">
          <cell r="A2340" t="str">
            <v>FELICIA R3(válasszon)</v>
          </cell>
          <cell r="D2340">
            <v>0</v>
          </cell>
        </row>
        <row r="2341">
          <cell r="A2341" t="str">
            <v>FELICIA R3nincs</v>
          </cell>
          <cell r="D2341">
            <v>0</v>
          </cell>
        </row>
        <row r="2342">
          <cell r="A2342" t="str">
            <v>FELICIA R6III. kategóriás szövet</v>
          </cell>
          <cell r="D2342">
            <v>82800</v>
          </cell>
        </row>
        <row r="2343">
          <cell r="A2343" t="str">
            <v>FELICIA R6IV. kategóriás szövet</v>
          </cell>
          <cell r="D2343">
            <v>86600</v>
          </cell>
        </row>
        <row r="2344">
          <cell r="A2344" t="str">
            <v>FELICIA R6V. kategóriás szövet</v>
          </cell>
          <cell r="D2344">
            <v>91200</v>
          </cell>
        </row>
        <row r="2345">
          <cell r="A2345" t="str">
            <v>FELICIA R6Műbőr</v>
          </cell>
          <cell r="D2345">
            <v>86600</v>
          </cell>
        </row>
        <row r="2346">
          <cell r="A2346" t="str">
            <v>FELICIA R6Valódi bőr</v>
          </cell>
          <cell r="D2346">
            <v>101800</v>
          </cell>
        </row>
        <row r="2347">
          <cell r="A2347" t="str">
            <v>FELICIA R6Vevő szövet</v>
          </cell>
          <cell r="D2347">
            <v>76400</v>
          </cell>
        </row>
        <row r="2348">
          <cell r="A2348" t="str">
            <v>FELICIA R6(válasszon)</v>
          </cell>
          <cell r="D2348">
            <v>0</v>
          </cell>
        </row>
        <row r="2349">
          <cell r="A2349" t="str">
            <v>FELICIA R6nincs</v>
          </cell>
          <cell r="D2349">
            <v>0</v>
          </cell>
        </row>
        <row r="2350">
          <cell r="A2350" t="str">
            <v>HUEVO R10III. kategóriás szövet</v>
          </cell>
          <cell r="D2350">
            <v>71100</v>
          </cell>
        </row>
        <row r="2351">
          <cell r="A2351" t="str">
            <v>HUEVO R10IV. kategóriás szövet</v>
          </cell>
          <cell r="D2351">
            <v>74300</v>
          </cell>
        </row>
        <row r="2352">
          <cell r="A2352" t="str">
            <v>HUEVO R10V. kategóriás szövet</v>
          </cell>
          <cell r="D2352">
            <v>78200</v>
          </cell>
        </row>
        <row r="2353">
          <cell r="A2353" t="str">
            <v>HUEVO R10Műbőr</v>
          </cell>
          <cell r="D2353">
            <v>74300</v>
          </cell>
        </row>
        <row r="2354">
          <cell r="A2354" t="str">
            <v>HUEVO R10Valódi bőr</v>
          </cell>
          <cell r="D2354">
            <v>87300</v>
          </cell>
        </row>
        <row r="2355">
          <cell r="A2355" t="str">
            <v>HUEVO R10Vevő szövet</v>
          </cell>
          <cell r="D2355">
            <v>65800</v>
          </cell>
        </row>
        <row r="2356">
          <cell r="A2356" t="str">
            <v>HUEVO R10(válasszon)</v>
          </cell>
          <cell r="D2356">
            <v>0</v>
          </cell>
        </row>
        <row r="2357">
          <cell r="A2357" t="str">
            <v>HUEVO R10nincs</v>
          </cell>
          <cell r="D2357">
            <v>0</v>
          </cell>
        </row>
        <row r="2358">
          <cell r="A2358" t="str">
            <v>HUEVO R7III. kategóriás szövet</v>
          </cell>
          <cell r="D2358">
            <v>101500</v>
          </cell>
        </row>
        <row r="2359">
          <cell r="A2359" t="str">
            <v>HUEVO R7IV. kategóriás szövet</v>
          </cell>
          <cell r="D2359">
            <v>106300</v>
          </cell>
        </row>
        <row r="2360">
          <cell r="A2360" t="str">
            <v>HUEVO R7V. kategóriás szövet</v>
          </cell>
          <cell r="D2360">
            <v>112000</v>
          </cell>
        </row>
        <row r="2361">
          <cell r="A2361" t="str">
            <v>HUEVO R7Műbőr</v>
          </cell>
          <cell r="D2361">
            <v>106300</v>
          </cell>
        </row>
        <row r="2362">
          <cell r="A2362" t="str">
            <v>HUEVO R7Valódi bőr</v>
          </cell>
          <cell r="D2362">
            <v>125200</v>
          </cell>
        </row>
        <row r="2363">
          <cell r="A2363" t="str">
            <v>HUEVO R7Vevő szövet</v>
          </cell>
          <cell r="D2363">
            <v>93600</v>
          </cell>
        </row>
        <row r="2364">
          <cell r="A2364" t="str">
            <v>HUEVO R7(válasszon)</v>
          </cell>
          <cell r="D2364">
            <v>0</v>
          </cell>
        </row>
        <row r="2365">
          <cell r="A2365" t="str">
            <v>HUEVO R7nincs</v>
          </cell>
          <cell r="D2365">
            <v>0</v>
          </cell>
        </row>
        <row r="2366">
          <cell r="A2366" t="str">
            <v>HUEVO R7 PoufIII. kategóriás szövet</v>
          </cell>
          <cell r="D2366">
            <v>62800</v>
          </cell>
        </row>
        <row r="2367">
          <cell r="A2367" t="str">
            <v>HUEVO R7 PoufIV. kategóriás szövet</v>
          </cell>
          <cell r="D2367">
            <v>64600</v>
          </cell>
        </row>
        <row r="2368">
          <cell r="A2368" t="str">
            <v>HUEVO R7 PoufV. kategóriás szövet</v>
          </cell>
          <cell r="D2368">
            <v>67000</v>
          </cell>
        </row>
        <row r="2369">
          <cell r="A2369" t="str">
            <v>HUEVO R7 PoufMűbőr</v>
          </cell>
          <cell r="D2369">
            <v>64600</v>
          </cell>
        </row>
        <row r="2370">
          <cell r="A2370" t="str">
            <v>HUEVO R7 PoufValódi bőr</v>
          </cell>
          <cell r="D2370">
            <v>72200</v>
          </cell>
        </row>
        <row r="2371">
          <cell r="A2371" t="str">
            <v>HUEVO R7 PoufVevő szövet</v>
          </cell>
          <cell r="D2371">
            <v>59600</v>
          </cell>
        </row>
        <row r="2372">
          <cell r="A2372" t="str">
            <v>HUEVO R7 Pouf(válasszon)</v>
          </cell>
          <cell r="D2372">
            <v>0</v>
          </cell>
        </row>
        <row r="2373">
          <cell r="A2373" t="str">
            <v>HUEVO R7 Poufnincs</v>
          </cell>
          <cell r="D2373">
            <v>0</v>
          </cell>
        </row>
        <row r="2374">
          <cell r="A2374" t="str">
            <v>TOLEDOIII. kategóriás szövet</v>
          </cell>
          <cell r="D2374">
            <v>96100</v>
          </cell>
        </row>
        <row r="2375">
          <cell r="A2375" t="str">
            <v>TOLEDOIV. kategóriás szövet</v>
          </cell>
          <cell r="D2375">
            <v>104100</v>
          </cell>
        </row>
        <row r="2376">
          <cell r="A2376" t="str">
            <v>TOLEDOV. kategóriás szövet</v>
          </cell>
          <cell r="D2376">
            <v>113800</v>
          </cell>
        </row>
        <row r="2377">
          <cell r="A2377" t="str">
            <v>TOLEDOMűbőr</v>
          </cell>
          <cell r="D2377">
            <v>104100</v>
          </cell>
        </row>
        <row r="2378">
          <cell r="A2378" t="str">
            <v>TOLEDOValódi bőr</v>
          </cell>
          <cell r="D2378">
            <v>136100</v>
          </cell>
        </row>
        <row r="2379">
          <cell r="A2379" t="str">
            <v>TOLEDOVevő szövet</v>
          </cell>
          <cell r="D2379">
            <v>82900</v>
          </cell>
        </row>
        <row r="2380">
          <cell r="A2380" t="str">
            <v>TOLEDO(válasszon)</v>
          </cell>
          <cell r="D2380">
            <v>0</v>
          </cell>
        </row>
        <row r="2381">
          <cell r="A2381" t="str">
            <v>TOLEDOnincs</v>
          </cell>
          <cell r="D2381">
            <v>0</v>
          </cell>
        </row>
        <row r="2382">
          <cell r="A2382" t="str">
            <v>TOLEDO 2III. kategóriás szövet</v>
          </cell>
          <cell r="D2382">
            <v>130300</v>
          </cell>
        </row>
        <row r="2383">
          <cell r="A2383" t="str">
            <v>TOLEDO 2IV. kategóriás szövet</v>
          </cell>
          <cell r="D2383">
            <v>142300</v>
          </cell>
        </row>
        <row r="2384">
          <cell r="A2384" t="str">
            <v>TOLEDO 2V. kategóriás szövet</v>
          </cell>
          <cell r="D2384">
            <v>156900</v>
          </cell>
        </row>
        <row r="2385">
          <cell r="A2385" t="str">
            <v>TOLEDO 2Műbőr</v>
          </cell>
          <cell r="D2385">
            <v>142300</v>
          </cell>
        </row>
        <row r="2386">
          <cell r="A2386" t="str">
            <v>TOLEDO 2Valódi bőr</v>
          </cell>
          <cell r="D2386">
            <v>190100</v>
          </cell>
        </row>
        <row r="2387">
          <cell r="A2387" t="str">
            <v>TOLEDO 2Vevő szövet</v>
          </cell>
          <cell r="D2387">
            <v>110300</v>
          </cell>
        </row>
        <row r="2388">
          <cell r="A2388" t="str">
            <v>TOLEDO 2(válasszon)</v>
          </cell>
          <cell r="D2388">
            <v>0</v>
          </cell>
        </row>
        <row r="2389">
          <cell r="A2389" t="str">
            <v>TOLEDO 2nincs</v>
          </cell>
          <cell r="D2389">
            <v>0</v>
          </cell>
        </row>
        <row r="2390">
          <cell r="A2390" t="str">
            <v>TOLEDO 3III. kategóriás szövet</v>
          </cell>
          <cell r="D2390">
            <v>185400</v>
          </cell>
        </row>
        <row r="2391">
          <cell r="A2391" t="str">
            <v>TOLEDO 3IV. kategóriás szövet</v>
          </cell>
          <cell r="D2391">
            <v>201400</v>
          </cell>
        </row>
        <row r="2392">
          <cell r="A2392" t="str">
            <v>TOLEDO 3V. kategóriás szövet</v>
          </cell>
          <cell r="D2392">
            <v>220900</v>
          </cell>
        </row>
        <row r="2393">
          <cell r="A2393" t="str">
            <v>TOLEDO 3Műbőr</v>
          </cell>
          <cell r="D2393">
            <v>201400</v>
          </cell>
        </row>
        <row r="2394">
          <cell r="A2394" t="str">
            <v>TOLEDO 3Valódi bőr</v>
          </cell>
          <cell r="D2394">
            <v>265200</v>
          </cell>
        </row>
        <row r="2395">
          <cell r="A2395" t="str">
            <v>TOLEDO 3Vevő szövet</v>
          </cell>
          <cell r="D2395">
            <v>158800</v>
          </cell>
        </row>
        <row r="2396">
          <cell r="A2396" t="str">
            <v>TOLEDO 3(válasszon)</v>
          </cell>
          <cell r="D2396">
            <v>0</v>
          </cell>
        </row>
        <row r="2397">
          <cell r="A2397" t="str">
            <v>TOLEDO 3nincs</v>
          </cell>
          <cell r="D2397">
            <v>0</v>
          </cell>
        </row>
        <row r="2398">
          <cell r="A2398" t="str">
            <v>KANVAS BLKanvas műanyag színek</v>
          </cell>
          <cell r="D2398">
            <v>50800</v>
          </cell>
        </row>
        <row r="2399">
          <cell r="A2399" t="str">
            <v>KANVAS BLválasztható</v>
          </cell>
          <cell r="D2399">
            <v>0</v>
          </cell>
        </row>
        <row r="2400">
          <cell r="A2400" t="str">
            <v>KANVAS BLDIÓ EV1534</v>
          </cell>
          <cell r="D2400">
            <v>0</v>
          </cell>
        </row>
        <row r="2401">
          <cell r="A2401" t="str">
            <v>KANVAS BLNATÚR CTO N</v>
          </cell>
          <cell r="D2401">
            <v>0</v>
          </cell>
        </row>
        <row r="2402">
          <cell r="A2402" t="str">
            <v>KANVAS BLÉBEN CT07</v>
          </cell>
          <cell r="D2402">
            <v>0</v>
          </cell>
        </row>
        <row r="2403">
          <cell r="A2403" t="str">
            <v>KANVAS BLFEKETE</v>
          </cell>
          <cell r="D2403">
            <v>0</v>
          </cell>
        </row>
        <row r="2404">
          <cell r="A2404" t="str">
            <v>KANVAS BLWENGE</v>
          </cell>
          <cell r="D2404">
            <v>0</v>
          </cell>
        </row>
        <row r="2405">
          <cell r="A2405" t="str">
            <v>KANVAS BLMAHAGÓNI EV1531</v>
          </cell>
          <cell r="D2405">
            <v>0</v>
          </cell>
        </row>
        <row r="2406">
          <cell r="A2406" t="str">
            <v>KANVAS BLALMA EV1532</v>
          </cell>
          <cell r="D2406">
            <v>0</v>
          </cell>
        </row>
        <row r="2407">
          <cell r="A2407" t="str">
            <v>KANVAS BLÓCSERESZNYE EV597</v>
          </cell>
          <cell r="D2407">
            <v>0</v>
          </cell>
        </row>
        <row r="2408">
          <cell r="A2408" t="str">
            <v>KANVAS BLVILÁGOS DIÓ EV1537</v>
          </cell>
          <cell r="D2408">
            <v>0</v>
          </cell>
        </row>
        <row r="2409">
          <cell r="A2409" t="str">
            <v>KANVAS BL(válasszon)</v>
          </cell>
          <cell r="D2409">
            <v>0</v>
          </cell>
        </row>
        <row r="2410">
          <cell r="A2410" t="str">
            <v>KANVAS BLnincs</v>
          </cell>
          <cell r="D2410">
            <v>0</v>
          </cell>
        </row>
        <row r="2411">
          <cell r="A2411" t="str">
            <v>KANVAS LKanvas műanyag színek</v>
          </cell>
          <cell r="D2411">
            <v>53000</v>
          </cell>
        </row>
        <row r="2412">
          <cell r="A2412" t="str">
            <v>KANVAS L(válasszon)</v>
          </cell>
          <cell r="D2412">
            <v>0</v>
          </cell>
        </row>
        <row r="2413">
          <cell r="A2413" t="str">
            <v>KANVAS Lnincs</v>
          </cell>
          <cell r="D2413">
            <v>0</v>
          </cell>
        </row>
        <row r="2414">
          <cell r="A2414" t="str">
            <v>KANVAS NAKanvas műanyag színek</v>
          </cell>
          <cell r="D2414">
            <v>20100</v>
          </cell>
        </row>
        <row r="2415">
          <cell r="A2415" t="str">
            <v>KANVAS NA(válasszon)</v>
          </cell>
          <cell r="D2415">
            <v>0</v>
          </cell>
        </row>
        <row r="2416">
          <cell r="A2416" t="str">
            <v>KANVAS NAnincs</v>
          </cell>
          <cell r="D2416">
            <v>0</v>
          </cell>
        </row>
        <row r="2417">
          <cell r="A2417" t="str">
            <v>KANVAS PG 2Kanvas műanyag színek</v>
          </cell>
          <cell r="D2417">
            <v>84900</v>
          </cell>
        </row>
        <row r="2418">
          <cell r="A2418" t="str">
            <v>KANVAS PG 2(válasszon)</v>
          </cell>
          <cell r="D2418">
            <v>0</v>
          </cell>
        </row>
        <row r="2419">
          <cell r="A2419" t="str">
            <v>KANVAS PG 2nincs</v>
          </cell>
          <cell r="D2419">
            <v>0</v>
          </cell>
        </row>
        <row r="2420">
          <cell r="A2420" t="str">
            <v>KANVAS PG 3Kanvas műanyag színek</v>
          </cell>
          <cell r="D2420">
            <v>99200</v>
          </cell>
        </row>
        <row r="2421">
          <cell r="A2421" t="str">
            <v>KANVAS PG 3(válasszon)</v>
          </cell>
          <cell r="D2421">
            <v>0</v>
          </cell>
        </row>
        <row r="2422">
          <cell r="A2422" t="str">
            <v>KANVAS PG 3nincs</v>
          </cell>
          <cell r="D2422">
            <v>0</v>
          </cell>
        </row>
        <row r="2423">
          <cell r="A2423" t="str">
            <v>KANVAS PG 4Kanvas műanyag színek</v>
          </cell>
          <cell r="D2423">
            <v>113500</v>
          </cell>
        </row>
        <row r="2424">
          <cell r="A2424" t="str">
            <v>KANVAS PG 4(válasszon)</v>
          </cell>
          <cell r="D2424">
            <v>0</v>
          </cell>
        </row>
        <row r="2425">
          <cell r="A2425" t="str">
            <v>KANVAS PG 4nincs</v>
          </cell>
          <cell r="D2425">
            <v>0</v>
          </cell>
        </row>
        <row r="2426">
          <cell r="A2426" t="str">
            <v>KANVAS PG 5Kanvas műanyag színek</v>
          </cell>
          <cell r="D2426">
            <v>127700</v>
          </cell>
        </row>
        <row r="2427">
          <cell r="A2427" t="str">
            <v>KANVAS PG 5(válasszon)</v>
          </cell>
          <cell r="D2427">
            <v>0</v>
          </cell>
        </row>
        <row r="2428">
          <cell r="A2428" t="str">
            <v>KANVAS PG 5nincs</v>
          </cell>
          <cell r="D2428">
            <v>0</v>
          </cell>
        </row>
        <row r="2429">
          <cell r="A2429" t="str">
            <v>KANVAS SKanvas műanyag színek</v>
          </cell>
          <cell r="D2429">
            <v>20100</v>
          </cell>
        </row>
        <row r="2430">
          <cell r="A2430" t="str">
            <v>KANVAS S(válasszon)</v>
          </cell>
          <cell r="D2430">
            <v>0</v>
          </cell>
        </row>
        <row r="2431">
          <cell r="A2431" t="str">
            <v>KANVAS Snincs</v>
          </cell>
          <cell r="D2431">
            <v>0</v>
          </cell>
        </row>
        <row r="2432">
          <cell r="A2432" t="str">
            <v>KANVAS S SZÁLLÍTÓKOCSIkróm</v>
          </cell>
          <cell r="D2432">
            <v>26500</v>
          </cell>
        </row>
        <row r="2433">
          <cell r="A2433" t="str">
            <v>KANVAS S SZÁLLÍTÓKOCSI(válasszon)</v>
          </cell>
          <cell r="D2433">
            <v>0</v>
          </cell>
        </row>
        <row r="2434">
          <cell r="A2434" t="str">
            <v>KANVAS S SZÁLLÍTÓKOCSInincs</v>
          </cell>
          <cell r="D2434">
            <v>0</v>
          </cell>
        </row>
        <row r="2435">
          <cell r="A2435" t="str">
            <v>KANVAS 5RKanvas műanyag színek</v>
          </cell>
          <cell r="D2435">
            <v>58400</v>
          </cell>
        </row>
        <row r="2436">
          <cell r="A2436" t="str">
            <v>KANVAS 5R(válasszon)</v>
          </cell>
          <cell r="D2436">
            <v>0</v>
          </cell>
        </row>
        <row r="2437">
          <cell r="A2437" t="str">
            <v>KANVAS 5Rnincs</v>
          </cell>
          <cell r="D2437">
            <v>0</v>
          </cell>
        </row>
        <row r="2438">
          <cell r="A2438" t="str">
            <v>KANVAS ST BárKanvas műanyag színek</v>
          </cell>
          <cell r="D2438">
            <v>31100</v>
          </cell>
        </row>
        <row r="2439">
          <cell r="A2439" t="str">
            <v>KANVAS ST Bár(válasszon)</v>
          </cell>
          <cell r="D2439">
            <v>0</v>
          </cell>
        </row>
        <row r="2440">
          <cell r="A2440" t="str">
            <v>KANVAS ST Bárnincs</v>
          </cell>
          <cell r="D2440">
            <v>0</v>
          </cell>
        </row>
        <row r="2441">
          <cell r="A2441" t="str">
            <v>KANVAS TBKanvas műanyag színek</v>
          </cell>
          <cell r="D2441">
            <v>24400</v>
          </cell>
        </row>
        <row r="2442">
          <cell r="A2442" t="str">
            <v>KANVAS TB(válasszon)</v>
          </cell>
          <cell r="D2442">
            <v>0</v>
          </cell>
        </row>
        <row r="2443">
          <cell r="A2443" t="str">
            <v>KANVAS TBnincs</v>
          </cell>
          <cell r="D2443">
            <v>0</v>
          </cell>
        </row>
        <row r="2444">
          <cell r="A2444" t="str">
            <v>KANVAS TCKanvas műanyag színek</v>
          </cell>
          <cell r="D2444">
            <v>22300</v>
          </cell>
        </row>
        <row r="2445">
          <cell r="A2445" t="str">
            <v>KANVAS TC(válasszon)</v>
          </cell>
          <cell r="D2445">
            <v>0</v>
          </cell>
        </row>
        <row r="2446">
          <cell r="A2446" t="str">
            <v>KANVAS TCnincs</v>
          </cell>
          <cell r="D2446">
            <v>0</v>
          </cell>
        </row>
        <row r="2447">
          <cell r="A2447" t="str">
            <v>LOOPLoop műanyag színek</v>
          </cell>
          <cell r="D2447">
            <v>48300</v>
          </cell>
        </row>
        <row r="2448">
          <cell r="A2448" t="str">
            <v>LOOP(válasszon)</v>
          </cell>
          <cell r="D2448">
            <v>0</v>
          </cell>
        </row>
        <row r="2449">
          <cell r="A2449" t="str">
            <v>LOOPnincs</v>
          </cell>
          <cell r="D2449">
            <v>0</v>
          </cell>
        </row>
        <row r="2450">
          <cell r="A2450" t="str">
            <v>LOOP BAR STOOLLoop műanyag színek</v>
          </cell>
          <cell r="D2450">
            <v>54900</v>
          </cell>
        </row>
        <row r="2451">
          <cell r="A2451" t="str">
            <v>LOOP BAR STOOL(válasszon)</v>
          </cell>
          <cell r="D2451">
            <v>0</v>
          </cell>
        </row>
        <row r="2452">
          <cell r="A2452" t="str">
            <v>LOOP BAR STOOLnincs</v>
          </cell>
          <cell r="D2452">
            <v>0</v>
          </cell>
        </row>
        <row r="2453">
          <cell r="A2453" t="str">
            <v>LOOP ROLLLoop műanyag színek</v>
          </cell>
          <cell r="D2453">
            <v>56600</v>
          </cell>
        </row>
        <row r="2454">
          <cell r="A2454" t="str">
            <v>LOOP ROLL(válasszon)</v>
          </cell>
          <cell r="D2454">
            <v>0</v>
          </cell>
        </row>
        <row r="2455">
          <cell r="A2455" t="str">
            <v>LOOP ROLLnincs</v>
          </cell>
          <cell r="D2455">
            <v>0</v>
          </cell>
        </row>
        <row r="2456">
          <cell r="A2456" t="str">
            <v>LOOP STLoop műanyag színek</v>
          </cell>
          <cell r="D2456">
            <v>49400</v>
          </cell>
        </row>
        <row r="2457">
          <cell r="A2457" t="str">
            <v>LOOP ST(válasszon)</v>
          </cell>
          <cell r="D2457">
            <v>0</v>
          </cell>
        </row>
        <row r="2458">
          <cell r="A2458" t="str">
            <v>LOOP STnincs</v>
          </cell>
          <cell r="D2458">
            <v>0</v>
          </cell>
        </row>
        <row r="2459">
          <cell r="A2459" t="str">
            <v>LOOP SWIWELLoop műanyag színek</v>
          </cell>
          <cell r="D2459">
            <v>60400</v>
          </cell>
        </row>
        <row r="2460">
          <cell r="A2460" t="str">
            <v>LOOP SWIWEL(válasszon)</v>
          </cell>
          <cell r="D2460">
            <v>0</v>
          </cell>
        </row>
        <row r="2461">
          <cell r="A2461" t="str">
            <v>LOOP SWIWELnincs</v>
          </cell>
          <cell r="D2461">
            <v>0</v>
          </cell>
        </row>
        <row r="2462">
          <cell r="A2462" t="str">
            <v>LOOP WLLoop műanyag színek</v>
          </cell>
          <cell r="D2462">
            <v>92600</v>
          </cell>
        </row>
        <row r="2463">
          <cell r="A2463" t="str">
            <v>LOOP WLválasztható</v>
          </cell>
          <cell r="D2463">
            <v>0</v>
          </cell>
        </row>
        <row r="2464">
          <cell r="A2464" t="str">
            <v>LOOP WLDIÓ EV1534</v>
          </cell>
          <cell r="D2464">
            <v>0</v>
          </cell>
        </row>
        <row r="2465">
          <cell r="A2465" t="str">
            <v>LOOP WLNATÚR CTO N</v>
          </cell>
          <cell r="D2465">
            <v>0</v>
          </cell>
        </row>
        <row r="2466">
          <cell r="A2466" t="str">
            <v>LOOP WLÉBEN CT07</v>
          </cell>
          <cell r="D2466">
            <v>0</v>
          </cell>
        </row>
        <row r="2467">
          <cell r="A2467" t="str">
            <v>LOOP WLFEKETE</v>
          </cell>
          <cell r="D2467">
            <v>0</v>
          </cell>
        </row>
        <row r="2468">
          <cell r="A2468" t="str">
            <v>LOOP WLWENGE</v>
          </cell>
          <cell r="D2468">
            <v>0</v>
          </cell>
        </row>
        <row r="2469">
          <cell r="A2469" t="str">
            <v>LOOP WLMAHAGÓNI EV1531</v>
          </cell>
          <cell r="D2469">
            <v>0</v>
          </cell>
        </row>
        <row r="2470">
          <cell r="A2470" t="str">
            <v>LOOP WLALMA EV1532</v>
          </cell>
          <cell r="D2470">
            <v>0</v>
          </cell>
        </row>
        <row r="2471">
          <cell r="A2471" t="str">
            <v>LOOP WLÓCSERESZNYE EV597</v>
          </cell>
          <cell r="D2471">
            <v>0</v>
          </cell>
        </row>
        <row r="2472">
          <cell r="A2472" t="str">
            <v>LOOP WLVILÁGOS DIÓ EV1537</v>
          </cell>
          <cell r="D2472">
            <v>0</v>
          </cell>
        </row>
        <row r="2473">
          <cell r="A2473" t="str">
            <v>LOOP WL(válasszon)</v>
          </cell>
          <cell r="D2473">
            <v>0</v>
          </cell>
        </row>
        <row r="2474">
          <cell r="A2474" t="str">
            <v>LOOP WLnincs</v>
          </cell>
          <cell r="D2474">
            <v>0</v>
          </cell>
        </row>
        <row r="2475">
          <cell r="A2475" t="str">
            <v>TRIBECA ATribeca műanyag színek</v>
          </cell>
          <cell r="D2475">
            <v>67400</v>
          </cell>
        </row>
        <row r="2476">
          <cell r="A2476" t="str">
            <v>TRIBECA A(válasszon)</v>
          </cell>
          <cell r="D2476">
            <v>0</v>
          </cell>
        </row>
        <row r="2477">
          <cell r="A2477" t="str">
            <v>TRIBECA Anincs</v>
          </cell>
          <cell r="D2477">
            <v>0</v>
          </cell>
        </row>
        <row r="2478">
          <cell r="A2478" t="str">
            <v>TRIBECA BTribeca műanyag színek</v>
          </cell>
          <cell r="D2478">
            <v>26400</v>
          </cell>
        </row>
        <row r="2479">
          <cell r="A2479" t="str">
            <v>TRIBECA B(válasszon)</v>
          </cell>
          <cell r="D2479">
            <v>0</v>
          </cell>
        </row>
        <row r="2480">
          <cell r="A2480" t="str">
            <v>TRIBECA Bnincs</v>
          </cell>
          <cell r="D2480">
            <v>0</v>
          </cell>
        </row>
        <row r="2481">
          <cell r="A2481" t="str">
            <v>TRIBECA CTribeca műanyag színek</v>
          </cell>
          <cell r="D2481">
            <v>25800</v>
          </cell>
        </row>
        <row r="2482">
          <cell r="A2482" t="str">
            <v>TRIBECA C(válasszon)</v>
          </cell>
          <cell r="D2482">
            <v>0</v>
          </cell>
        </row>
        <row r="2483">
          <cell r="A2483" t="str">
            <v>TRIBECA Cnincs</v>
          </cell>
          <cell r="D2483">
            <v>0</v>
          </cell>
        </row>
        <row r="2484">
          <cell r="A2484" t="str">
            <v>TRIBECA STribeca műanyag színek</v>
          </cell>
          <cell r="D2484">
            <v>22900</v>
          </cell>
        </row>
        <row r="2485">
          <cell r="A2485" t="str">
            <v>TRIBECA S(válasszon)</v>
          </cell>
          <cell r="D2485">
            <v>0</v>
          </cell>
        </row>
        <row r="2486">
          <cell r="A2486" t="str">
            <v>TRIBECA Snincs</v>
          </cell>
          <cell r="D2486">
            <v>0</v>
          </cell>
        </row>
        <row r="2487">
          <cell r="A2487" t="str">
            <v>TRIBECA GSTribeca műanyag színek</v>
          </cell>
          <cell r="D2487">
            <v>60100</v>
          </cell>
        </row>
        <row r="2488">
          <cell r="A2488" t="str">
            <v>TRIBECA GS(válasszon)</v>
          </cell>
          <cell r="D2488">
            <v>0</v>
          </cell>
        </row>
        <row r="2489">
          <cell r="A2489" t="str">
            <v>TRIBECA GSnincs</v>
          </cell>
          <cell r="D2489">
            <v>0</v>
          </cell>
        </row>
        <row r="2490">
          <cell r="A2490" t="str">
            <v>VESPERVesper műanyag színek</v>
          </cell>
          <cell r="D2490">
            <v>18300</v>
          </cell>
        </row>
        <row r="2491">
          <cell r="A2491" t="str">
            <v>VESPER(válasszon)</v>
          </cell>
          <cell r="D2491">
            <v>0</v>
          </cell>
        </row>
        <row r="2492">
          <cell r="A2492" t="str">
            <v>VESPERnincs</v>
          </cell>
          <cell r="D2492">
            <v>0</v>
          </cell>
        </row>
        <row r="2493">
          <cell r="A2493" t="str">
            <v>VESPER BVesper műanyag színek</v>
          </cell>
          <cell r="D2493">
            <v>20900</v>
          </cell>
        </row>
        <row r="2494">
          <cell r="A2494" t="str">
            <v>VESPER B(válasszon)</v>
          </cell>
          <cell r="D2494">
            <v>0</v>
          </cell>
        </row>
        <row r="2495">
          <cell r="A2495" t="str">
            <v>VESPER Bnincs</v>
          </cell>
          <cell r="D2495">
            <v>0</v>
          </cell>
        </row>
        <row r="2496">
          <cell r="A2496" t="str">
            <v>VESPER SVesper műanyag színek</v>
          </cell>
          <cell r="D2496">
            <v>26500</v>
          </cell>
        </row>
        <row r="2497">
          <cell r="A2497" t="str">
            <v>VESPER S(válasszon)</v>
          </cell>
          <cell r="D2497">
            <v>0</v>
          </cell>
        </row>
        <row r="2498">
          <cell r="A2498" t="str">
            <v>VESPER Snincs</v>
          </cell>
          <cell r="D2498">
            <v>0</v>
          </cell>
        </row>
        <row r="2499">
          <cell r="A2499" t="str">
            <v>BAKHITABakhita műanyag színek</v>
          </cell>
          <cell r="D2499">
            <v>19300</v>
          </cell>
        </row>
        <row r="2500">
          <cell r="A2500" t="str">
            <v>BAKHITA(válasszon)</v>
          </cell>
          <cell r="D2500">
            <v>0</v>
          </cell>
        </row>
        <row r="2501">
          <cell r="A2501" t="str">
            <v>BAKHITAnincs</v>
          </cell>
          <cell r="D2501">
            <v>0</v>
          </cell>
        </row>
        <row r="2502">
          <cell r="A2502" t="str">
            <v>BAKHITA BBakhita műanyag színek</v>
          </cell>
          <cell r="D2502">
            <v>21900</v>
          </cell>
        </row>
        <row r="2503">
          <cell r="A2503" t="str">
            <v>BAKHITA B(válasszon)</v>
          </cell>
          <cell r="D2503">
            <v>0</v>
          </cell>
        </row>
        <row r="2504">
          <cell r="A2504" t="str">
            <v>BAKHITA Bnincs</v>
          </cell>
          <cell r="D2504">
            <v>0</v>
          </cell>
        </row>
        <row r="2505">
          <cell r="A2505" t="str">
            <v>ALKATRÉSZ - NORMÁL GÖRGŐfekete</v>
          </cell>
          <cell r="D2505">
            <v>300</v>
          </cell>
        </row>
        <row r="2506">
          <cell r="A2506" t="str">
            <v>ALKATRÉSZ - NORMÁL GÖRGŐ(válasszon)</v>
          </cell>
          <cell r="D2506">
            <v>0</v>
          </cell>
        </row>
        <row r="2507">
          <cell r="A2507" t="str">
            <v>ALKATRÉSZ - NORMÁL GÖRGŐnincs</v>
          </cell>
          <cell r="D2507">
            <v>0</v>
          </cell>
        </row>
        <row r="2508">
          <cell r="A2508" t="str">
            <v>ALKATRÉSZ - TAPPANCSfekete</v>
          </cell>
          <cell r="D2508">
            <v>300</v>
          </cell>
        </row>
        <row r="2509">
          <cell r="A2509" t="str">
            <v>ALKATRÉSZ - TAPPANCS(válasszon)</v>
          </cell>
          <cell r="D2509">
            <v>0</v>
          </cell>
        </row>
        <row r="2510">
          <cell r="A2510" t="str">
            <v>ALKATRÉSZ - TAPPANCSnincs</v>
          </cell>
          <cell r="D2510">
            <v>0</v>
          </cell>
        </row>
        <row r="2511">
          <cell r="A2511" t="str">
            <v>ALKATRÉSZ - PARKETTA GÖRGŐfekete</v>
          </cell>
          <cell r="D2511">
            <v>500</v>
          </cell>
        </row>
        <row r="2512">
          <cell r="A2512" t="str">
            <v>ALKATRÉSZ - PARKETTA GÖRGŐ(válasszon)</v>
          </cell>
          <cell r="D2512">
            <v>0</v>
          </cell>
        </row>
        <row r="2513">
          <cell r="A2513" t="str">
            <v>ALKATRÉSZ - PARKETTA GÖRGŐnincs</v>
          </cell>
          <cell r="D2513">
            <v>0</v>
          </cell>
        </row>
        <row r="2514">
          <cell r="A2514" t="str">
            <v>ALKATRÉSZ - NORMÁL LÁBCSILLAGfekete</v>
          </cell>
          <cell r="D2514">
            <v>3200</v>
          </cell>
        </row>
        <row r="2515">
          <cell r="A2515" t="str">
            <v>ALKATRÉSZ - NORMÁL LÁBCSILLAG(válasszon)</v>
          </cell>
          <cell r="D2515">
            <v>0</v>
          </cell>
        </row>
        <row r="2516">
          <cell r="A2516" t="str">
            <v>ALKATRÉSZ - NORMÁL LÁBCSILLAGnincs</v>
          </cell>
          <cell r="D2516">
            <v>0</v>
          </cell>
        </row>
        <row r="2517">
          <cell r="A2517" t="str">
            <v>ALKATRÉSZ - POLÍROZOTT ALUMÍNIUM LÁBCSILLAGalu</v>
          </cell>
          <cell r="D2517">
            <v>5500</v>
          </cell>
        </row>
        <row r="2518">
          <cell r="A2518" t="str">
            <v>ALKATRÉSZ - POLÍROZOTT ALUMÍNIUM LÁBCSILLAG(válasszon)</v>
          </cell>
          <cell r="D2518">
            <v>0</v>
          </cell>
        </row>
        <row r="2519">
          <cell r="A2519" t="str">
            <v>ALKATRÉSZ - POLÍROZOTT ALUMÍNIUM LÁBCSILLAGnincs</v>
          </cell>
          <cell r="D2519">
            <v>0</v>
          </cell>
        </row>
        <row r="2520">
          <cell r="A2520" t="str">
            <v>ALKATRÉSZ - FOTEL LÁBCSILLAGfekete</v>
          </cell>
          <cell r="D2520">
            <v>4100</v>
          </cell>
        </row>
        <row r="2521">
          <cell r="A2521" t="str">
            <v>ALKATRÉSZ - FOTEL LÁBCSILLAG(válasszon)</v>
          </cell>
          <cell r="D2521">
            <v>0</v>
          </cell>
        </row>
        <row r="2522">
          <cell r="A2522" t="str">
            <v>ALKATRÉSZ - FOTEL LÁBCSILLAGnincs</v>
          </cell>
          <cell r="D2522">
            <v>0</v>
          </cell>
        </row>
        <row r="2523">
          <cell r="A2523" t="str">
            <v>ALKATRÉSZ - EXE WOOD VASALATfekete</v>
          </cell>
          <cell r="D2523">
            <v>6500</v>
          </cell>
        </row>
        <row r="2524">
          <cell r="A2524" t="str">
            <v>ALKATRÉSZ - EXE WOOD VASALAT(válasszon)</v>
          </cell>
          <cell r="D2524">
            <v>0</v>
          </cell>
        </row>
        <row r="2525">
          <cell r="A2525" t="str">
            <v>ALKATRÉSZ - EXE WOOD VASALATnincs</v>
          </cell>
          <cell r="D2525">
            <v>0</v>
          </cell>
        </row>
        <row r="2526">
          <cell r="A2526" t="str">
            <v>ALKATRÉSZ - EXE WOOD FABURKOLATválasztható</v>
          </cell>
          <cell r="D2526">
            <v>1200</v>
          </cell>
        </row>
        <row r="2527">
          <cell r="A2527" t="str">
            <v>ALKATRÉSZ - EXE WOOD FABURKOLATDIÓ EV1534</v>
          </cell>
          <cell r="D2527">
            <v>1200</v>
          </cell>
        </row>
        <row r="2528">
          <cell r="A2528" t="str">
            <v>ALKATRÉSZ - EXE WOOD FABURKOLATNATÚR CTO N</v>
          </cell>
          <cell r="D2528">
            <v>1200</v>
          </cell>
        </row>
        <row r="2529">
          <cell r="A2529" t="str">
            <v>ALKATRÉSZ - EXE WOOD FABURKOLATÉBEN CT07</v>
          </cell>
          <cell r="D2529">
            <v>1200</v>
          </cell>
        </row>
        <row r="2530">
          <cell r="A2530" t="str">
            <v>ALKATRÉSZ - EXE WOOD FABURKOLATFEKETE</v>
          </cell>
          <cell r="D2530">
            <v>1200</v>
          </cell>
        </row>
        <row r="2531">
          <cell r="A2531" t="str">
            <v>ALKATRÉSZ - EXE WOOD FABURKOLATWENGE</v>
          </cell>
          <cell r="D2531">
            <v>1200</v>
          </cell>
        </row>
        <row r="2532">
          <cell r="A2532" t="str">
            <v>ALKATRÉSZ - EXE WOOD FABURKOLATMAHAGÓNI EV1531</v>
          </cell>
          <cell r="D2532">
            <v>1200</v>
          </cell>
        </row>
        <row r="2533">
          <cell r="A2533" t="str">
            <v>ALKATRÉSZ - EXE WOOD FABURKOLATALMA EV1532</v>
          </cell>
          <cell r="D2533">
            <v>1200</v>
          </cell>
        </row>
        <row r="2534">
          <cell r="A2534" t="str">
            <v>ALKATRÉSZ - EXE WOOD FABURKOLATÓCSERESZNYE EV597</v>
          </cell>
          <cell r="D2534">
            <v>1200</v>
          </cell>
        </row>
        <row r="2535">
          <cell r="A2535" t="str">
            <v>ALKATRÉSZ - EXE WOOD FABURKOLATVILÁGOS DIÓ EV1537</v>
          </cell>
          <cell r="D2535">
            <v>1200</v>
          </cell>
        </row>
        <row r="2536">
          <cell r="A2536" t="str">
            <v>ALKATRÉSZ - EXE WOOD FABURKOLAT(válasszon)</v>
          </cell>
          <cell r="D2536">
            <v>0</v>
          </cell>
        </row>
        <row r="2537">
          <cell r="A2537" t="str">
            <v>ALKATRÉSZ - EXE WOOD FABURKOLATnincs</v>
          </cell>
          <cell r="D2537">
            <v>0</v>
          </cell>
        </row>
        <row r="2538">
          <cell r="A2538" t="str">
            <v>ALKATRÉSZ - NORMÁL GÁZLIFTfekete</v>
          </cell>
          <cell r="D2538">
            <v>3800</v>
          </cell>
        </row>
        <row r="2539">
          <cell r="A2539" t="str">
            <v>ALKATRÉSZ - NORMÁL GÁZLIFT(válasszon)</v>
          </cell>
          <cell r="D2539">
            <v>0</v>
          </cell>
        </row>
        <row r="2540">
          <cell r="A2540" t="str">
            <v>ALKATRÉSZ - NORMÁL GÁZLIFTnincs</v>
          </cell>
          <cell r="D2540">
            <v>0</v>
          </cell>
        </row>
        <row r="2541">
          <cell r="A2541" t="str">
            <v>ALKATRÉSZ - FOTEL GÁZLIFTfekete</v>
          </cell>
          <cell r="D2541">
            <v>3800</v>
          </cell>
        </row>
        <row r="2542">
          <cell r="A2542" t="str">
            <v>ALKATRÉSZ - FOTEL GÁZLIFT(válasszon)</v>
          </cell>
          <cell r="D2542">
            <v>0</v>
          </cell>
        </row>
        <row r="2543">
          <cell r="A2543" t="str">
            <v>ALKATRÉSZ - FOTEL GÁZLIFTnincs</v>
          </cell>
          <cell r="D2543">
            <v>0</v>
          </cell>
        </row>
        <row r="2544">
          <cell r="A2544" t="str">
            <v>ALKATRÉSZ - NORMÁL GÁZLIFTTAKARÓfekete</v>
          </cell>
          <cell r="D2544">
            <v>700</v>
          </cell>
        </row>
        <row r="2545">
          <cell r="A2545" t="str">
            <v>ALKATRÉSZ - NORMÁL GÁZLIFTTAKARÓ(válasszon)</v>
          </cell>
          <cell r="D2545">
            <v>0</v>
          </cell>
        </row>
        <row r="2546">
          <cell r="A2546" t="str">
            <v>ALKATRÉSZ - NORMÁL GÁZLIFTTAKARÓnincs</v>
          </cell>
          <cell r="D2546">
            <v>0</v>
          </cell>
        </row>
        <row r="2547">
          <cell r="A2547" t="str">
            <v>ALKATRÉSZ - EXE WOOD GÁZLIFTTAKARÓfekete</v>
          </cell>
          <cell r="D2547">
            <v>1000</v>
          </cell>
        </row>
        <row r="2548">
          <cell r="A2548" t="str">
            <v>ALKATRÉSZ - EXE WOOD GÁZLIFTTAKARÓ(válasszon)</v>
          </cell>
          <cell r="D2548">
            <v>0</v>
          </cell>
        </row>
        <row r="2549">
          <cell r="A2549" t="str">
            <v>ALKATRÉSZ - EXE WOOD GÁZLIFTTAKARÓnincs</v>
          </cell>
          <cell r="D2549">
            <v>0</v>
          </cell>
        </row>
        <row r="2550">
          <cell r="A2550" t="str">
            <v>ALKATRÉSZ - NORMÁL MOZGATÓfekete</v>
          </cell>
          <cell r="D2550">
            <v>2600</v>
          </cell>
        </row>
        <row r="2551">
          <cell r="A2551" t="str">
            <v>ALKATRÉSZ - NORMÁL MOZGATÓ(válasszon)</v>
          </cell>
          <cell r="D2551">
            <v>0</v>
          </cell>
        </row>
        <row r="2552">
          <cell r="A2552" t="str">
            <v>ALKATRÉSZ - NORMÁL MOZGATÓnincs</v>
          </cell>
          <cell r="D2552">
            <v>0</v>
          </cell>
        </row>
        <row r="2553">
          <cell r="A2553" t="str">
            <v>ALKATRÉSZ - ECO FOTELMOZGATÓfekete</v>
          </cell>
          <cell r="D2553">
            <v>4100</v>
          </cell>
        </row>
        <row r="2554">
          <cell r="A2554" t="str">
            <v>ALKATRÉSZ - ECO FOTELMOZGATÓ(válasszon)</v>
          </cell>
          <cell r="D2554">
            <v>0</v>
          </cell>
        </row>
        <row r="2555">
          <cell r="A2555" t="str">
            <v>ALKATRÉSZ - ECO FOTELMOZGATÓnincs</v>
          </cell>
          <cell r="D2555">
            <v>0</v>
          </cell>
        </row>
        <row r="2556">
          <cell r="A2556" t="str">
            <v>ALKATRÉSZ - LINEA TECH MOZGATÓfekete</v>
          </cell>
          <cell r="D2556">
            <v>9400</v>
          </cell>
        </row>
        <row r="2557">
          <cell r="A2557" t="str">
            <v>ALKATRÉSZ - LINEA TECH MOZGATÓ(válasszon)</v>
          </cell>
          <cell r="D2557">
            <v>0</v>
          </cell>
        </row>
        <row r="2558">
          <cell r="A2558" t="str">
            <v>ALKATRÉSZ - LINEA TECH MOZGATÓnincs</v>
          </cell>
          <cell r="D2558">
            <v>0</v>
          </cell>
        </row>
        <row r="2559">
          <cell r="A2559" t="str">
            <v>ALKATRÉSZ - MEGA TECH MOZGATÓfekete</v>
          </cell>
          <cell r="D2559">
            <v>6100</v>
          </cell>
        </row>
        <row r="2560">
          <cell r="A2560" t="str">
            <v>ALKATRÉSZ - MEGA TECH MOZGATÓ(válasszon)</v>
          </cell>
          <cell r="D2560">
            <v>0</v>
          </cell>
        </row>
        <row r="2561">
          <cell r="A2561" t="str">
            <v>ALKATRÉSZ - MEGA TECH MOZGATÓnincs</v>
          </cell>
          <cell r="D2561">
            <v>0</v>
          </cell>
        </row>
        <row r="2562">
          <cell r="A2562" t="str">
            <v>ALKATRÉSZ - EXTRA FOTELMOZGATÓfekete</v>
          </cell>
          <cell r="D2562">
            <v>12000</v>
          </cell>
        </row>
        <row r="2563">
          <cell r="A2563" t="str">
            <v>ALKATRÉSZ - EXTRA FOTELMOZGATÓ(válasszon)</v>
          </cell>
          <cell r="D2563">
            <v>0</v>
          </cell>
        </row>
        <row r="2564">
          <cell r="A2564" t="str">
            <v>ALKATRÉSZ - EXTRA FOTELMOZGATÓnincs</v>
          </cell>
          <cell r="D2564">
            <v>0</v>
          </cell>
        </row>
        <row r="2565">
          <cell r="A2565" t="str">
            <v>ALKATRÉSZ - NORMÁL NYAKTAGfekete</v>
          </cell>
          <cell r="D2565">
            <v>2700</v>
          </cell>
        </row>
        <row r="2566">
          <cell r="A2566" t="str">
            <v>ALKATRÉSZ - NORMÁL NYAKTAG(válasszon)</v>
          </cell>
          <cell r="D2566">
            <v>0</v>
          </cell>
        </row>
        <row r="2567">
          <cell r="A2567" t="str">
            <v>ALKATRÉSZ - NORMÁL NYAKTAGnincs</v>
          </cell>
          <cell r="D2567">
            <v>0</v>
          </cell>
        </row>
        <row r="2568">
          <cell r="A2568" t="str">
            <v>ALKATRÉSZ - NORMÁL T-VAS LEMEZKÉVELfekete</v>
          </cell>
          <cell r="D2568">
            <v>1700</v>
          </cell>
        </row>
        <row r="2569">
          <cell r="A2569" t="str">
            <v>ALKATRÉSZ - NORMÁL T-VAS LEMEZKÉVEL(válasszon)</v>
          </cell>
          <cell r="D2569">
            <v>0</v>
          </cell>
        </row>
        <row r="2570">
          <cell r="A2570" t="str">
            <v>ALKATRÉSZ - NORMÁL T-VAS LEMEZKÉVELnincs</v>
          </cell>
          <cell r="D2570">
            <v>0</v>
          </cell>
        </row>
        <row r="2571">
          <cell r="A2571" t="str">
            <v>ALKATRÉSZ - ÜLŐ ALATTI TEKERŐfekete</v>
          </cell>
          <cell r="D2571">
            <v>700</v>
          </cell>
        </row>
        <row r="2572">
          <cell r="A2572" t="str">
            <v>ALKATRÉSZ - ÜLŐ ALATTI TEKERŐ(válasszon)</v>
          </cell>
          <cell r="D2572">
            <v>0</v>
          </cell>
        </row>
        <row r="2573">
          <cell r="A2573" t="str">
            <v>ALKATRÉSZ - ÜLŐ ALATTI TEKERŐnincs</v>
          </cell>
          <cell r="D2573">
            <v>0</v>
          </cell>
        </row>
        <row r="2574">
          <cell r="A2574" t="str">
            <v>ALKATRÉSZ - HÁT TEKERŐfekete</v>
          </cell>
          <cell r="D2574">
            <v>500</v>
          </cell>
        </row>
        <row r="2575">
          <cell r="A2575" t="str">
            <v>ALKATRÉSZ - HÁT TEKERŐ(válasszon)</v>
          </cell>
          <cell r="D2575">
            <v>0</v>
          </cell>
        </row>
        <row r="2576">
          <cell r="A2576" t="str">
            <v>ALKATRÉSZ - HÁT TEKERŐnincs</v>
          </cell>
          <cell r="D2576">
            <v>0</v>
          </cell>
        </row>
        <row r="2577">
          <cell r="A2577" t="str">
            <v>ALKATRÉSZ - LÁBTARTÓ KARIKAkróm</v>
          </cell>
          <cell r="D2577">
            <v>4200</v>
          </cell>
        </row>
        <row r="2578">
          <cell r="A2578" t="str">
            <v>ALKATRÉSZ - LÁBTARTÓ KARIKA(válasszon)</v>
          </cell>
          <cell r="D2578">
            <v>0</v>
          </cell>
        </row>
        <row r="2579">
          <cell r="A2579" t="str">
            <v>ALKATRÉSZ - LÁBTARTÓ KARIKAnincs</v>
          </cell>
          <cell r="D2579">
            <v>0</v>
          </cell>
        </row>
        <row r="2580">
          <cell r="A2580" t="str">
            <v>ALKATRÉSZ - 13-AS TOLDÓfekete</v>
          </cell>
          <cell r="D2580">
            <v>1400</v>
          </cell>
        </row>
        <row r="2581">
          <cell r="A2581" t="str">
            <v>ALKATRÉSZ - 13-AS TOLDÓ(válasszon)</v>
          </cell>
          <cell r="D2581">
            <v>0</v>
          </cell>
        </row>
        <row r="2582">
          <cell r="A2582" t="str">
            <v>ALKATRÉSZ - 13-AS TOLDÓnincs</v>
          </cell>
          <cell r="D2582">
            <v>0</v>
          </cell>
        </row>
        <row r="2583">
          <cell r="A2583" t="str">
            <v>ALKATRÉSZ - 26-OS TOLDÓfekete</v>
          </cell>
          <cell r="D2583">
            <v>1400</v>
          </cell>
        </row>
        <row r="2584">
          <cell r="A2584" t="str">
            <v>ALKATRÉSZ - 26-OS TOLDÓ(válasszon)</v>
          </cell>
          <cell r="D2584">
            <v>0</v>
          </cell>
        </row>
        <row r="2585">
          <cell r="A2585" t="str">
            <v>ALKATRÉSZ - 26-OS TOLDÓnincs</v>
          </cell>
          <cell r="D2585">
            <v>0</v>
          </cell>
        </row>
        <row r="2586">
          <cell r="A2586" t="str">
            <v>ALKATRÉSZ - STANDART METRIKUS CSAVAROKfekete</v>
          </cell>
          <cell r="D2586">
            <v>60</v>
          </cell>
        </row>
        <row r="2587">
          <cell r="A2587" t="str">
            <v>ALKATRÉSZ - STANDART METRIKUS CSAVAROK(válasszon)</v>
          </cell>
          <cell r="D2587">
            <v>0</v>
          </cell>
        </row>
        <row r="2588">
          <cell r="A2588" t="str">
            <v>ALKATRÉSZ - STANDART METRIKUS CSAVAROKnincs</v>
          </cell>
          <cell r="D2588">
            <v>0</v>
          </cell>
        </row>
        <row r="2589">
          <cell r="A2589" t="str">
            <v>ALKATRÉSZ - MŰANYAG LÁBDUGÓK (ISO)fekete</v>
          </cell>
          <cell r="D2589">
            <v>90</v>
          </cell>
        </row>
        <row r="2590">
          <cell r="A2590" t="str">
            <v>ALKATRÉSZ - MŰANYAG LÁBDUGÓK (ISO)(válasszon)</v>
          </cell>
          <cell r="D2590">
            <v>0</v>
          </cell>
        </row>
        <row r="2591">
          <cell r="A2591" t="str">
            <v>ALKATRÉSZ - MŰANYAG LÁBDUGÓK (ISO)nincs</v>
          </cell>
          <cell r="D2591">
            <v>0</v>
          </cell>
        </row>
        <row r="2592">
          <cell r="A2592" t="str">
            <v>ALKATRÉSZ - MŰANYAG LÁBDUGÓK (VISIT)fekete</v>
          </cell>
          <cell r="D2592">
            <v>90</v>
          </cell>
        </row>
        <row r="2593">
          <cell r="A2593" t="str">
            <v>ALKATRÉSZ - MŰANYAG LÁBDUGÓK (VISIT)(válasszon)</v>
          </cell>
          <cell r="D2593">
            <v>0</v>
          </cell>
        </row>
        <row r="2594">
          <cell r="A2594" t="str">
            <v>ALKATRÉSZ - MŰANYAG LÁBDUGÓK (VISIT)nincs</v>
          </cell>
          <cell r="D2594">
            <v>0</v>
          </cell>
        </row>
        <row r="2595">
          <cell r="A2595" t="str">
            <v>ALKATRÉSZ - ISO NÉRO VÁZfekete</v>
          </cell>
          <cell r="D2595">
            <v>2700</v>
          </cell>
        </row>
        <row r="2596">
          <cell r="A2596" t="str">
            <v>ALKATRÉSZ - ISO NÉRO VÁZ(válasszon)</v>
          </cell>
          <cell r="D2596">
            <v>0</v>
          </cell>
        </row>
        <row r="2597">
          <cell r="A2597" t="str">
            <v>ALKATRÉSZ - ISO NÉRO VÁZnincs</v>
          </cell>
          <cell r="D2597">
            <v>0</v>
          </cell>
        </row>
        <row r="2598">
          <cell r="A2598" t="str">
            <v>ALKATRÉSZ - ISO CROM VÁZfekete</v>
          </cell>
          <cell r="D2598">
            <v>3400</v>
          </cell>
        </row>
        <row r="2599">
          <cell r="A2599" t="str">
            <v>ALKATRÉSZ - ISO CROM VÁZ(válasszon)</v>
          </cell>
          <cell r="D2599">
            <v>0</v>
          </cell>
        </row>
        <row r="2600">
          <cell r="A2600" t="str">
            <v>ALKATRÉSZ - ISO CROM VÁZnincs</v>
          </cell>
          <cell r="D2600">
            <v>0</v>
          </cell>
        </row>
        <row r="2601">
          <cell r="A2601" t="str">
            <v>ALKATRÉSZ - TORINO ÜLŐLAP KÜLSŐfekete</v>
          </cell>
          <cell r="D2601">
            <v>1300</v>
          </cell>
        </row>
        <row r="2602">
          <cell r="A2602" t="str">
            <v>ALKATRÉSZ - TORINO ÜLŐLAP KÜLSŐ(válasszon)</v>
          </cell>
          <cell r="D2602">
            <v>0</v>
          </cell>
        </row>
        <row r="2603">
          <cell r="A2603" t="str">
            <v>ALKATRÉSZ - TORINO ÜLŐLAP KÜLSŐnincs</v>
          </cell>
          <cell r="D2603">
            <v>0</v>
          </cell>
        </row>
        <row r="2604">
          <cell r="A2604" t="str">
            <v>ALKATRÉSZ - ISO ÜLŐLAP KÜLSŐfekete</v>
          </cell>
          <cell r="D2604">
            <v>1300</v>
          </cell>
        </row>
        <row r="2605">
          <cell r="A2605" t="str">
            <v>ALKATRÉSZ - ISO ÜLŐLAP KÜLSŐ(válasszon)</v>
          </cell>
          <cell r="D2605">
            <v>0</v>
          </cell>
        </row>
        <row r="2606">
          <cell r="A2606" t="str">
            <v>ALKATRÉSZ - ISO ÜLŐLAP KÜLSŐnincs</v>
          </cell>
          <cell r="D2606">
            <v>0</v>
          </cell>
        </row>
        <row r="2607">
          <cell r="A2607" t="str">
            <v>ALKATRÉSZ - TORINO HÁTTÁMLA KÜLSŐfekete</v>
          </cell>
          <cell r="D2607">
            <v>1300</v>
          </cell>
        </row>
        <row r="2608">
          <cell r="A2608" t="str">
            <v>ALKATRÉSZ - TORINO HÁTTÁMLA KÜLSŐ(válasszon)</v>
          </cell>
          <cell r="D2608">
            <v>0</v>
          </cell>
        </row>
        <row r="2609">
          <cell r="A2609" t="str">
            <v>ALKATRÉSZ - TORINO HÁTTÁMLA KÜLSŐnincs</v>
          </cell>
          <cell r="D2609">
            <v>0</v>
          </cell>
        </row>
        <row r="2610">
          <cell r="A2610" t="str">
            <v>ALKATRÉSZ - ISO HÁTTÁMLA KÜLSŐfekete</v>
          </cell>
          <cell r="D2610">
            <v>1300</v>
          </cell>
        </row>
        <row r="2611">
          <cell r="A2611" t="str">
            <v>ALKATRÉSZ - ISO HÁTTÁMLA KÜLSŐ(válasszon)</v>
          </cell>
          <cell r="D2611">
            <v>0</v>
          </cell>
        </row>
        <row r="2612">
          <cell r="A2612" t="str">
            <v>ALKATRÉSZ - ISO HÁTTÁMLA KÜLSŐnincs</v>
          </cell>
          <cell r="D2612">
            <v>0</v>
          </cell>
        </row>
        <row r="2613">
          <cell r="A2613" t="str">
            <v>ALKATRÉSZ - KÁRPITOZOTT ÜLŐLAP TORINOI. kategóriás szövet</v>
          </cell>
          <cell r="D2613">
            <v>2800</v>
          </cell>
        </row>
        <row r="2614">
          <cell r="A2614" t="str">
            <v>ALKATRÉSZ - KÁRPITOZOTT ÜLŐLAP TORINOII. kategóriás szövet</v>
          </cell>
          <cell r="D2614">
            <v>2800</v>
          </cell>
        </row>
        <row r="2615">
          <cell r="A2615" t="str">
            <v>ALKATRÉSZ - KÁRPITOZOTT ÜLŐLAP TORINOIII. kategóriás szövet</v>
          </cell>
          <cell r="D2615">
            <v>2800</v>
          </cell>
        </row>
        <row r="2616">
          <cell r="A2616" t="str">
            <v>ALKATRÉSZ - KÁRPITOZOTT ÜLŐLAP TORINO(válasszon)</v>
          </cell>
          <cell r="D2616">
            <v>0</v>
          </cell>
        </row>
        <row r="2617">
          <cell r="A2617" t="str">
            <v>ALKATRÉSZ - KÁRPITOZOTT ÜLŐLAP TORINOnincs</v>
          </cell>
          <cell r="D2617">
            <v>0</v>
          </cell>
        </row>
        <row r="2618">
          <cell r="A2618" t="str">
            <v>ALKATRÉSZ - KÁRPITOZOTT ÜLŐLAP ISOI. kategóriás szövet</v>
          </cell>
          <cell r="D2618">
            <v>2800</v>
          </cell>
        </row>
        <row r="2619">
          <cell r="A2619" t="str">
            <v>ALKATRÉSZ - KÁRPITOZOTT ÜLŐLAP ISOII. kategóriás szövet</v>
          </cell>
          <cell r="D2619">
            <v>2800</v>
          </cell>
        </row>
        <row r="2620">
          <cell r="A2620" t="str">
            <v>ALKATRÉSZ - KÁRPITOZOTT ÜLŐLAP ISOIII. kategóriás szövet</v>
          </cell>
          <cell r="D2620">
            <v>2800</v>
          </cell>
        </row>
        <row r="2621">
          <cell r="A2621" t="str">
            <v>ALKATRÉSZ - KÁRPITOZOTT ÜLŐLAP ISO(válasszon)</v>
          </cell>
          <cell r="D2621">
            <v>0</v>
          </cell>
        </row>
        <row r="2622">
          <cell r="A2622" t="str">
            <v>ALKATRÉSZ - KÁRPITOZOTT ÜLŐLAP ISOnincs</v>
          </cell>
          <cell r="D2622">
            <v>0</v>
          </cell>
        </row>
        <row r="2623">
          <cell r="A2623" t="str">
            <v>ALKATRÉSZ - KÁRPITOZOTT HÁTLAP TORINOI. kategóriás szövet</v>
          </cell>
          <cell r="D2623">
            <v>2800</v>
          </cell>
        </row>
        <row r="2624">
          <cell r="A2624" t="str">
            <v>ALKATRÉSZ - KÁRPITOZOTT HÁTLAP TORINOII. kategóriás szövet</v>
          </cell>
          <cell r="D2624">
            <v>2800</v>
          </cell>
        </row>
        <row r="2625">
          <cell r="A2625" t="str">
            <v>ALKATRÉSZ - KÁRPITOZOTT HÁTLAP TORINOIII. kategóriás szövet</v>
          </cell>
          <cell r="D2625">
            <v>2800</v>
          </cell>
        </row>
        <row r="2626">
          <cell r="A2626" t="str">
            <v>ALKATRÉSZ - KÁRPITOZOTT HÁTLAP TORINO(válasszon)</v>
          </cell>
          <cell r="D2626">
            <v>0</v>
          </cell>
        </row>
        <row r="2627">
          <cell r="A2627" t="str">
            <v>ALKATRÉSZ - KÁRPITOZOTT HÁTLAP TORINOnincs</v>
          </cell>
          <cell r="D2627">
            <v>0</v>
          </cell>
        </row>
        <row r="2628">
          <cell r="A2628" t="str">
            <v>ALKATRÉSZ - KÁRPITOZOTT HÁTLAP ISOI. kategóriás szövet</v>
          </cell>
          <cell r="D2628">
            <v>2800</v>
          </cell>
        </row>
        <row r="2629">
          <cell r="A2629" t="str">
            <v>ALKATRÉSZ - KÁRPITOZOTT HÁTLAP ISOII. kategóriás szövet</v>
          </cell>
          <cell r="D2629">
            <v>2800</v>
          </cell>
        </row>
        <row r="2630">
          <cell r="A2630" t="str">
            <v>ALKATRÉSZ - KÁRPITOZOTT HÁTLAP ISOIII. kategóriás szövet</v>
          </cell>
          <cell r="D2630">
            <v>2800</v>
          </cell>
        </row>
        <row r="2631">
          <cell r="A2631" t="str">
            <v>ALKATRÉSZ - KÁRPITOZOTT HÁTLAP ISO(válasszon)</v>
          </cell>
          <cell r="D2631">
            <v>0</v>
          </cell>
        </row>
        <row r="2632">
          <cell r="A2632" t="str">
            <v>ALKATRÉSZ - KÁRPITOZOTT HÁTLAP ISOnincs</v>
          </cell>
          <cell r="D2632">
            <v>0</v>
          </cell>
        </row>
        <row r="2633">
          <cell r="A2633" t="str">
            <v>ALKATRÉSZ - METRO KARFAfekete</v>
          </cell>
          <cell r="D2633">
            <v>3000</v>
          </cell>
        </row>
        <row r="2634">
          <cell r="A2634" t="str">
            <v>ALKATRÉSZ - METRO KARFA(válasszon)</v>
          </cell>
          <cell r="D2634">
            <v>0</v>
          </cell>
        </row>
        <row r="2635">
          <cell r="A2635" t="str">
            <v>ALKATRÉSZ - METRO KARFAnincs</v>
          </cell>
          <cell r="D2635">
            <v>0</v>
          </cell>
        </row>
        <row r="2636">
          <cell r="A2636" t="str">
            <v>ALKATRÉSZ - CINQUE KARFAfekete</v>
          </cell>
          <cell r="D2636">
            <v>4300</v>
          </cell>
        </row>
        <row r="2637">
          <cell r="A2637" t="str">
            <v>ALKATRÉSZ - CINQUE KARFA(válasszon)</v>
          </cell>
          <cell r="D2637">
            <v>0</v>
          </cell>
        </row>
        <row r="2638">
          <cell r="A2638" t="str">
            <v>ALKATRÉSZ - CINQUE KARFAnincs</v>
          </cell>
          <cell r="D2638">
            <v>0</v>
          </cell>
        </row>
        <row r="2639">
          <cell r="A2639" t="str">
            <v>ALKATRÉSZ - MASTER ERGO KARFAfekete</v>
          </cell>
          <cell r="D2639">
            <v>8800</v>
          </cell>
        </row>
        <row r="2640">
          <cell r="A2640" t="str">
            <v>ALKATRÉSZ - MASTER ERGO KARFA(válasszon)</v>
          </cell>
          <cell r="D2640">
            <v>0</v>
          </cell>
        </row>
        <row r="2641">
          <cell r="A2641" t="str">
            <v>ALKATRÉSZ - MASTER ERGO KARFAnincs</v>
          </cell>
          <cell r="D2641">
            <v>0</v>
          </cell>
        </row>
        <row r="2642">
          <cell r="A2642" t="str">
            <v>ALKATRÉSZ - LINEA TECH KARFAfekete</v>
          </cell>
          <cell r="D2642">
            <v>7000</v>
          </cell>
        </row>
        <row r="2643">
          <cell r="A2643" t="str">
            <v>ALKATRÉSZ - LINEA TECH KARFA(válasszon)</v>
          </cell>
          <cell r="D2643">
            <v>0</v>
          </cell>
        </row>
        <row r="2644">
          <cell r="A2644" t="str">
            <v>ALKATRÉSZ - LINEA TECH KARFAnincs</v>
          </cell>
          <cell r="D2644">
            <v>0</v>
          </cell>
        </row>
        <row r="2645">
          <cell r="A2645" t="str">
            <v>ALKATRÉSZ - STAR ALU KARFAfekete</v>
          </cell>
          <cell r="D2645">
            <v>13700</v>
          </cell>
        </row>
        <row r="2646">
          <cell r="A2646" t="str">
            <v>ALKATRÉSZ - STAR ALU KARFA(válasszon)</v>
          </cell>
          <cell r="D2646">
            <v>0</v>
          </cell>
        </row>
        <row r="2647">
          <cell r="A2647" t="str">
            <v>ALKATRÉSZ - STAR ALU KARFAnincs</v>
          </cell>
          <cell r="D2647">
            <v>0</v>
          </cell>
        </row>
        <row r="2648">
          <cell r="A2648" t="str">
            <v>ALKATRÉSZ - STAR FEKETE ÁLLÍTHATÓ KARFAfekete</v>
          </cell>
          <cell r="D2648">
            <v>10800</v>
          </cell>
        </row>
        <row r="2649">
          <cell r="A2649" t="str">
            <v>ALKATRÉSZ - STAR FEKETE ÁLLÍTHATÓ KARFA(válasszon)</v>
          </cell>
          <cell r="D2649">
            <v>0</v>
          </cell>
        </row>
        <row r="2650">
          <cell r="A2650" t="str">
            <v>ALKATRÉSZ - STAR FEKETE ÁLLÍTHATÓ KARFAnincs</v>
          </cell>
          <cell r="D2650">
            <v>0</v>
          </cell>
        </row>
        <row r="2651">
          <cell r="A2651" t="str">
            <v>ALKATRÉSZ - STAR MŰANYAG FIX KARFAfekete</v>
          </cell>
          <cell r="D2651">
            <v>5300</v>
          </cell>
        </row>
        <row r="2652">
          <cell r="A2652" t="str">
            <v>ALKATRÉSZ - STAR MŰANYAG FIX KARFA(válasszon)</v>
          </cell>
          <cell r="D2652">
            <v>0</v>
          </cell>
        </row>
        <row r="2653">
          <cell r="A2653" t="str">
            <v>ALKATRÉSZ - STAR MŰANYAG FIX KARFAnincs</v>
          </cell>
          <cell r="D2653">
            <v>0</v>
          </cell>
        </row>
        <row r="2654">
          <cell r="A2654" t="str">
            <v>ARIA BOSSszürke</v>
          </cell>
          <cell r="D2654">
            <v>58600</v>
          </cell>
        </row>
        <row r="2655">
          <cell r="A2655" t="str">
            <v>ARIA BOSSzöld</v>
          </cell>
          <cell r="D2655">
            <v>58600</v>
          </cell>
        </row>
        <row r="2656">
          <cell r="A2656" t="str">
            <v>ARIA BOSS(válasszon)</v>
          </cell>
          <cell r="D2656">
            <v>0</v>
          </cell>
        </row>
        <row r="2657">
          <cell r="A2657" t="str">
            <v>ARIA BOSSnincs</v>
          </cell>
          <cell r="D2657">
            <v>0</v>
          </cell>
        </row>
        <row r="2658">
          <cell r="A2658" t="str">
            <v>ARIA MIDszürke</v>
          </cell>
          <cell r="D2658">
            <v>55200</v>
          </cell>
        </row>
        <row r="2659">
          <cell r="A2659" t="str">
            <v>ARIA MIDzöld</v>
          </cell>
          <cell r="D2659">
            <v>55200</v>
          </cell>
        </row>
        <row r="2660">
          <cell r="A2660" t="str">
            <v>ARIA MID(válasszon)</v>
          </cell>
          <cell r="D2660">
            <v>0</v>
          </cell>
        </row>
        <row r="2661">
          <cell r="A2661" t="str">
            <v>ARIA MIDnincs</v>
          </cell>
          <cell r="D2661">
            <v>0</v>
          </cell>
        </row>
        <row r="2662">
          <cell r="A2662" t="str">
            <v>ARIA ROLLszürke</v>
          </cell>
          <cell r="D2662">
            <v>28800</v>
          </cell>
        </row>
        <row r="2663">
          <cell r="A2663" t="str">
            <v>ARIA ROLLzöld</v>
          </cell>
          <cell r="D2663">
            <v>28800</v>
          </cell>
        </row>
        <row r="2664">
          <cell r="A2664" t="str">
            <v>ARIA ROLL(válasszon)</v>
          </cell>
          <cell r="D2664">
            <v>0</v>
          </cell>
        </row>
        <row r="2665">
          <cell r="A2665" t="str">
            <v>ARIA ROLLnincs</v>
          </cell>
          <cell r="D2665">
            <v>0</v>
          </cell>
        </row>
        <row r="2666">
          <cell r="A2666" t="str">
            <v>ARIA VISITORszürke</v>
          </cell>
          <cell r="D2666">
            <v>25000</v>
          </cell>
        </row>
        <row r="2667">
          <cell r="A2667" t="str">
            <v>ARIA VISITORzöld</v>
          </cell>
          <cell r="D2667">
            <v>25000</v>
          </cell>
        </row>
        <row r="2668">
          <cell r="A2668" t="str">
            <v>ARIA VISITOR(válasszon)</v>
          </cell>
          <cell r="D2668">
            <v>0</v>
          </cell>
        </row>
        <row r="2669">
          <cell r="A2669" t="str">
            <v>ARIA VISITORnincs</v>
          </cell>
          <cell r="D2669">
            <v>0</v>
          </cell>
        </row>
        <row r="2670">
          <cell r="A2670" t="str">
            <v>TULIP ECO RINGfekete</v>
          </cell>
          <cell r="D2670">
            <v>23400</v>
          </cell>
        </row>
        <row r="2671">
          <cell r="A2671" t="str">
            <v>TULIP ECO RING(válasszon)</v>
          </cell>
          <cell r="D2671">
            <v>0</v>
          </cell>
        </row>
        <row r="2672">
          <cell r="A2672" t="str">
            <v>TULIP ECO RINGnincs</v>
          </cell>
          <cell r="D2672">
            <v>0</v>
          </cell>
        </row>
        <row r="2673">
          <cell r="A2673" t="str">
            <v>SMILE ECO RINGfekete</v>
          </cell>
          <cell r="D2673">
            <v>13500</v>
          </cell>
        </row>
        <row r="2674">
          <cell r="A2674" t="str">
            <v>SMILE ECO RING(válasszon)</v>
          </cell>
          <cell r="D2674">
            <v>0</v>
          </cell>
        </row>
        <row r="2675">
          <cell r="A2675" t="str">
            <v>SMILE ECO RINGnincs</v>
          </cell>
          <cell r="D2675">
            <v>0</v>
          </cell>
        </row>
        <row r="2676">
          <cell r="A2676" t="str">
            <v>LION REDpiros</v>
          </cell>
          <cell r="D2676">
            <v>22500</v>
          </cell>
        </row>
        <row r="2677">
          <cell r="A2677" t="str">
            <v>LION RED(válasszon)</v>
          </cell>
          <cell r="D2677">
            <v>0</v>
          </cell>
        </row>
        <row r="2678">
          <cell r="A2678" t="str">
            <v>LION REDnincs</v>
          </cell>
          <cell r="D2678">
            <v>0</v>
          </cell>
        </row>
        <row r="2679">
          <cell r="A2679" t="str">
            <v>LION BLACKfekete</v>
          </cell>
          <cell r="D2679">
            <v>23300</v>
          </cell>
        </row>
        <row r="2680">
          <cell r="A2680" t="str">
            <v>LION BLACK(válasszon)</v>
          </cell>
          <cell r="D2680">
            <v>0</v>
          </cell>
        </row>
        <row r="2681">
          <cell r="A2681" t="str">
            <v>LION BLACKnincs</v>
          </cell>
          <cell r="D2681">
            <v>0</v>
          </cell>
        </row>
        <row r="2682">
          <cell r="A2682" t="str">
            <v>KÁRPIT - I. KATEGÓRIÁS SZÖVETI. kategóriás szövet</v>
          </cell>
          <cell r="D2682">
            <v>1600</v>
          </cell>
        </row>
        <row r="2683">
          <cell r="A2683" t="str">
            <v>KÁRPIT - I. KATEGÓRIÁS SZÖVET(válasszon)</v>
          </cell>
          <cell r="D2683">
            <v>0</v>
          </cell>
        </row>
        <row r="2684">
          <cell r="A2684" t="str">
            <v>KÁRPIT - I. KATEGÓRIÁS SZÖVETnincs</v>
          </cell>
          <cell r="D2684">
            <v>0</v>
          </cell>
        </row>
        <row r="2685">
          <cell r="A2685" t="str">
            <v>KÁRPIT - II. KATEGÓRIÁS SZÖVETII. kategóriás szövet</v>
          </cell>
          <cell r="D2685">
            <v>2100</v>
          </cell>
        </row>
        <row r="2686">
          <cell r="A2686" t="str">
            <v>KÁRPIT - II. KATEGÓRIÁS SZÖVET(válasszon)</v>
          </cell>
          <cell r="D2686">
            <v>0</v>
          </cell>
        </row>
        <row r="2687">
          <cell r="A2687" t="str">
            <v>KÁRPIT - II. KATEGÓRIÁS SZÖVETnincs</v>
          </cell>
          <cell r="D2687">
            <v>0</v>
          </cell>
        </row>
        <row r="2688">
          <cell r="A2688" t="str">
            <v>KÁRPIT - III. KATEGÓRIÁS SZÖVETIII. kategóriás szövet</v>
          </cell>
          <cell r="D2688">
            <v>2900</v>
          </cell>
        </row>
        <row r="2689">
          <cell r="A2689" t="str">
            <v>KÁRPIT - III. KATEGÓRIÁS SZÖVET(válasszon)</v>
          </cell>
          <cell r="D2689">
            <v>0</v>
          </cell>
        </row>
        <row r="2690">
          <cell r="A2690" t="str">
            <v>KÁRPIT - III. KATEGÓRIÁS SZÖVETnincs</v>
          </cell>
          <cell r="D2690">
            <v>0</v>
          </cell>
        </row>
        <row r="2691">
          <cell r="A2691" t="str">
            <v>KÁRPIT - IV. KATEGÓRIÁS SZÖVETIV. kategóriás szövet</v>
          </cell>
          <cell r="D2691">
            <v>3900</v>
          </cell>
        </row>
        <row r="2692">
          <cell r="A2692" t="str">
            <v>KÁRPIT - IV. KATEGÓRIÁS SZÖVET(válasszon)</v>
          </cell>
          <cell r="D2692">
            <v>0</v>
          </cell>
        </row>
        <row r="2693">
          <cell r="A2693" t="str">
            <v>KÁRPIT - IV. KATEGÓRIÁS SZÖVETnincs</v>
          </cell>
          <cell r="D2693">
            <v>0</v>
          </cell>
        </row>
        <row r="2694">
          <cell r="A2694" t="str">
            <v>KÁRPIT - V. KATEGÓRIÁS SZÖVETV. kategóriás szövet</v>
          </cell>
          <cell r="D2694">
            <v>4500</v>
          </cell>
        </row>
        <row r="2695">
          <cell r="A2695" t="str">
            <v>KÁRPIT - V. KATEGÓRIÁS SZÖVET(válasszon)</v>
          </cell>
          <cell r="D2695">
            <v>0</v>
          </cell>
        </row>
        <row r="2696">
          <cell r="A2696" t="str">
            <v>KÁRPIT - V. KATEGÓRIÁS SZÖVETnincs</v>
          </cell>
          <cell r="D2696">
            <v>0</v>
          </cell>
        </row>
        <row r="2697">
          <cell r="A2697" t="str">
            <v>KÁRPIT - RENNA MŰBŐRMűbőr</v>
          </cell>
          <cell r="D2697">
            <v>3900</v>
          </cell>
        </row>
        <row r="2698">
          <cell r="A2698" t="str">
            <v>KÁRPIT - RENNA MŰBŐR(válasszon)</v>
          </cell>
          <cell r="D2698">
            <v>0</v>
          </cell>
        </row>
        <row r="2699">
          <cell r="A2699" t="str">
            <v>KÁRPIT - RENNA MŰBŐRnincs</v>
          </cell>
          <cell r="D2699">
            <v>0</v>
          </cell>
        </row>
        <row r="2700">
          <cell r="A2700" t="str">
            <v>FOGAS - SZILUETTFogas váz színek</v>
          </cell>
          <cell r="D2700">
            <v>25500</v>
          </cell>
        </row>
        <row r="2701">
          <cell r="A2701" t="str">
            <v>FOGAS - SZILUETT(válasszon)</v>
          </cell>
          <cell r="D2701">
            <v>0</v>
          </cell>
        </row>
        <row r="2702">
          <cell r="A2702" t="str">
            <v>FOGAS - SZILUETTnincs</v>
          </cell>
          <cell r="D2702">
            <v>0</v>
          </cell>
        </row>
        <row r="2703">
          <cell r="A2703" t="str">
            <v>FOGAS - SELLŐFogas váz színek</v>
          </cell>
          <cell r="D2703">
            <v>25300</v>
          </cell>
        </row>
        <row r="2704">
          <cell r="A2704" t="str">
            <v>FOGAS - SELLŐ(válasszon)</v>
          </cell>
          <cell r="D2704">
            <v>0</v>
          </cell>
        </row>
        <row r="2705">
          <cell r="A2705" t="str">
            <v>FOGAS - SELLŐnincs</v>
          </cell>
          <cell r="D2705">
            <v>0</v>
          </cell>
        </row>
        <row r="2706">
          <cell r="A2706" t="str">
            <v>FOGAS - STÚDIÓFogas váz színek</v>
          </cell>
          <cell r="D2706">
            <v>11600</v>
          </cell>
        </row>
        <row r="2707">
          <cell r="A2707" t="str">
            <v>FOGAS - STÚDIÓ(válasszon)</v>
          </cell>
          <cell r="D2707">
            <v>0</v>
          </cell>
        </row>
        <row r="2708">
          <cell r="A2708" t="str">
            <v>FOGAS - STÚDIÓnincs</v>
          </cell>
          <cell r="D2708">
            <v>0</v>
          </cell>
        </row>
        <row r="2709">
          <cell r="A2709" t="str">
            <v>FOGAS - CLASSICFogas váz színek</v>
          </cell>
          <cell r="D2709">
            <v>15500</v>
          </cell>
        </row>
        <row r="2710">
          <cell r="A2710" t="str">
            <v>FOGAS - CLASSIC(válasszon)</v>
          </cell>
          <cell r="D2710">
            <v>0</v>
          </cell>
        </row>
        <row r="2711">
          <cell r="A2711" t="str">
            <v>FOGAS - CLASSICnincs</v>
          </cell>
          <cell r="D2711">
            <v>0</v>
          </cell>
        </row>
        <row r="2712">
          <cell r="A2712" t="str">
            <v>FOGAS - SOLOFogas váz színek</v>
          </cell>
          <cell r="D2712">
            <v>25800</v>
          </cell>
        </row>
        <row r="2713">
          <cell r="A2713" t="str">
            <v>FOGAS - SOLO(válasszon)</v>
          </cell>
          <cell r="D2713">
            <v>0</v>
          </cell>
        </row>
        <row r="2714">
          <cell r="A2714" t="str">
            <v>FOGAS - SOLOnincs</v>
          </cell>
          <cell r="D2714">
            <v>0</v>
          </cell>
        </row>
        <row r="2715">
          <cell r="A2715" t="str">
            <v>FOGAS - SUPLÉFogas váz színek</v>
          </cell>
          <cell r="D2715">
            <v>24300</v>
          </cell>
        </row>
        <row r="2716">
          <cell r="A2716" t="str">
            <v>FOGAS - SUPLÉ(válasszon)</v>
          </cell>
          <cell r="D2716">
            <v>0</v>
          </cell>
        </row>
        <row r="2717">
          <cell r="A2717" t="str">
            <v>FOGAS - SUPLÉnincs</v>
          </cell>
          <cell r="D2717">
            <v>0</v>
          </cell>
        </row>
        <row r="2718">
          <cell r="A2718" t="str">
            <v>FOGAS - E-CLASSICFogas váz színek</v>
          </cell>
          <cell r="D2718">
            <v>20800</v>
          </cell>
        </row>
        <row r="2719">
          <cell r="A2719" t="str">
            <v>FOGAS - E-CLASSIC(válasszon)</v>
          </cell>
          <cell r="D2719">
            <v>0</v>
          </cell>
        </row>
        <row r="2720">
          <cell r="A2720" t="str">
            <v>FOGAS - E-CLASSICnincs</v>
          </cell>
          <cell r="D2720">
            <v>0</v>
          </cell>
        </row>
      </sheetData>
      <sheetData sheetId="8">
        <row r="1">
          <cell r="A1" t="str">
            <v>FELÁRAK</v>
          </cell>
          <cell r="B1" t="str">
            <v>ÁR</v>
          </cell>
        </row>
        <row r="2">
          <cell r="A2" t="str">
            <v>(válasszon)</v>
          </cell>
          <cell r="B2">
            <v>0</v>
          </cell>
        </row>
        <row r="3">
          <cell r="A3" t="str">
            <v>nincs</v>
          </cell>
          <cell r="B3">
            <v>0</v>
          </cell>
        </row>
        <row r="4">
          <cell r="A4" t="str">
            <v>ülésmélység állítás felárral</v>
          </cell>
          <cell r="B4">
            <v>3800</v>
          </cell>
        </row>
        <row r="5">
          <cell r="A5" t="str">
            <v>egyedi pác felárral</v>
          </cell>
          <cell r="B5">
            <v>7700</v>
          </cell>
        </row>
        <row r="6">
          <cell r="A6" t="str">
            <v>Extra mechanika felárral</v>
          </cell>
          <cell r="B6">
            <v>9200</v>
          </cell>
        </row>
        <row r="7">
          <cell r="A7" t="str">
            <v>sorolóléc felárral (I)</v>
          </cell>
          <cell r="B7">
            <v>1100</v>
          </cell>
        </row>
        <row r="8">
          <cell r="A8" t="str">
            <v>sorolóelem felárral (I)</v>
          </cell>
          <cell r="B8">
            <v>1700</v>
          </cell>
        </row>
        <row r="9">
          <cell r="A9" t="str">
            <v>festett váz felárral (I)</v>
          </cell>
          <cell r="B9">
            <v>2700</v>
          </cell>
        </row>
        <row r="10">
          <cell r="A10" t="str">
            <v>írólap felárral (I)</v>
          </cell>
          <cell r="B10">
            <v>3400</v>
          </cell>
        </row>
        <row r="11">
          <cell r="A11" t="str">
            <v>kihajtható fa írólap felárral (I)</v>
          </cell>
          <cell r="B11">
            <v>4400</v>
          </cell>
        </row>
        <row r="12">
          <cell r="A12" t="str">
            <v>sorolóelem felárral (L)</v>
          </cell>
          <cell r="B12">
            <v>1000</v>
          </cell>
        </row>
        <row r="13">
          <cell r="A13" t="str">
            <v>fekete NET hálós hát felárral (LU)</v>
          </cell>
          <cell r="B13">
            <v>5100</v>
          </cell>
        </row>
        <row r="14">
          <cell r="A14" t="str">
            <v>fejtámla felárral (M)</v>
          </cell>
          <cell r="B14">
            <v>6300</v>
          </cell>
        </row>
        <row r="15">
          <cell r="A15" t="str">
            <v>sorolóelem felárral (ST)</v>
          </cell>
          <cell r="B15">
            <v>4000</v>
          </cell>
        </row>
        <row r="16">
          <cell r="A16" t="str">
            <v>erősített váz felárral (I)</v>
          </cell>
          <cell r="B16">
            <v>3800</v>
          </cell>
        </row>
        <row r="17">
          <cell r="A17" t="str">
            <v>írólap felárral (L)</v>
          </cell>
          <cell r="B17">
            <v>8700</v>
          </cell>
        </row>
        <row r="18">
          <cell r="A18" t="str">
            <v>sorolóelem felárral (LU)</v>
          </cell>
          <cell r="B18">
            <v>4100</v>
          </cell>
        </row>
        <row r="19">
          <cell r="A19" t="str">
            <v>írólap felárral (ST)</v>
          </cell>
          <cell r="B19">
            <v>5900</v>
          </cell>
        </row>
        <row r="20">
          <cell r="A20" t="str">
            <v>lábtartó karika 13-as toldó felárral</v>
          </cell>
          <cell r="B20">
            <v>5600</v>
          </cell>
        </row>
        <row r="21">
          <cell r="A21" t="str">
            <v>lábtartó karika 26-os toldó felárral</v>
          </cell>
          <cell r="B21">
            <v>5600</v>
          </cell>
        </row>
        <row r="22">
          <cell r="A22" t="str">
            <v>írólap felárral (LU)</v>
          </cell>
          <cell r="B22">
            <v>4600</v>
          </cell>
        </row>
        <row r="23">
          <cell r="A23" t="str">
            <v>fa írótábla felárral (ST)</v>
          </cell>
          <cell r="B23">
            <v>8900</v>
          </cell>
        </row>
        <row r="24">
          <cell r="A24" t="str">
            <v>faváz</v>
          </cell>
          <cell r="B24">
            <v>0</v>
          </cell>
        </row>
        <row r="25">
          <cell r="A25" t="str">
            <v>fémváz</v>
          </cell>
          <cell r="B25">
            <v>0</v>
          </cell>
        </row>
        <row r="26">
          <cell r="A26" t="str">
            <v>krómozott acélváz</v>
          </cell>
          <cell r="B26">
            <v>0</v>
          </cell>
        </row>
        <row r="27">
          <cell r="A27" t="str">
            <v>krómozott acél lábcsillag</v>
          </cell>
          <cell r="B27">
            <v>0</v>
          </cell>
        </row>
        <row r="28">
          <cell r="A28" t="str">
            <v>alumínium váz</v>
          </cell>
          <cell r="B28">
            <v>0</v>
          </cell>
        </row>
        <row r="29">
          <cell r="A29" t="str">
            <v>fekete műanyag lábcsillag</v>
          </cell>
          <cell r="B29">
            <v>0</v>
          </cell>
        </row>
        <row r="30">
          <cell r="A30" t="str">
            <v>polírozott alu lábcsillag</v>
          </cell>
          <cell r="B30">
            <v>0</v>
          </cell>
        </row>
        <row r="31">
          <cell r="A31" t="str">
            <v>fa lábcsillag</v>
          </cell>
          <cell r="B31">
            <v>0</v>
          </cell>
        </row>
        <row r="32">
          <cell r="A32" t="str">
            <v>fekete fém lábcsillag</v>
          </cell>
          <cell r="B32">
            <v>0</v>
          </cell>
        </row>
        <row r="33">
          <cell r="A33" t="str">
            <v>krómacél lábazat, fekete áthidaló</v>
          </cell>
          <cell r="B33">
            <v>0</v>
          </cell>
        </row>
        <row r="34">
          <cell r="A34" t="str">
            <v>fekete acélváz</v>
          </cell>
          <cell r="B34">
            <v>0</v>
          </cell>
        </row>
        <row r="35">
          <cell r="A35" t="str">
            <v xml:space="preserve">epoxi porszórt szürke acélváz </v>
          </cell>
          <cell r="B35">
            <v>0</v>
          </cell>
        </row>
        <row r="36">
          <cell r="A36" t="str">
            <v>porfestett fekete acélváz</v>
          </cell>
          <cell r="B36">
            <v>0</v>
          </cell>
        </row>
        <row r="37">
          <cell r="A37" t="str">
            <v>RAL 9005 fekete acélváz</v>
          </cell>
          <cell r="B37">
            <v>0</v>
          </cell>
        </row>
        <row r="38">
          <cell r="A38" t="str">
            <v>porszórt fekete acélváz</v>
          </cell>
          <cell r="B38">
            <v>0</v>
          </cell>
        </row>
        <row r="39">
          <cell r="A39" t="str">
            <v>poliamid lábcsillag</v>
          </cell>
          <cell r="B39">
            <v>0</v>
          </cell>
        </row>
        <row r="40">
          <cell r="A40" t="str">
            <v>szürke váz</v>
          </cell>
          <cell r="B40">
            <v>0</v>
          </cell>
        </row>
        <row r="41">
          <cell r="A41" t="str">
            <v>egybefüggő lábazat</v>
          </cell>
          <cell r="B41">
            <v>0</v>
          </cell>
        </row>
        <row r="42">
          <cell r="A42" t="str">
            <v>krómozott lábazat</v>
          </cell>
          <cell r="B42">
            <v>0</v>
          </cell>
        </row>
        <row r="43">
          <cell r="A43" t="str">
            <v>alu lábcsillag</v>
          </cell>
          <cell r="B43">
            <v>0</v>
          </cell>
        </row>
        <row r="44">
          <cell r="A44" t="str">
            <v>porszórt acélváz</v>
          </cell>
          <cell r="B44">
            <v>0</v>
          </cell>
        </row>
        <row r="45">
          <cell r="A45" t="str">
            <v>fehér festett váz</v>
          </cell>
          <cell r="B45">
            <v>0</v>
          </cell>
        </row>
        <row r="46">
          <cell r="A46" t="str">
            <v>tömörfa váz</v>
          </cell>
          <cell r="B46">
            <v>0</v>
          </cell>
        </row>
        <row r="47">
          <cell r="A47" t="str">
            <v>inox forgó lábszerkezet</v>
          </cell>
          <cell r="B47">
            <v>0</v>
          </cell>
        </row>
        <row r="48">
          <cell r="A48" t="str">
            <v>krómacél forgó lábszerkezet</v>
          </cell>
          <cell r="B48">
            <v>0</v>
          </cell>
        </row>
        <row r="49">
          <cell r="A49" t="str">
            <v>techno polimer váz</v>
          </cell>
          <cell r="B49">
            <v>0</v>
          </cell>
        </row>
        <row r="50">
          <cell r="A50" t="str">
            <v>krómozott acélváz fehér</v>
          </cell>
          <cell r="B50">
            <v>0</v>
          </cell>
        </row>
        <row r="51">
          <cell r="A51" t="str">
            <v>krómozott acélváz szürke</v>
          </cell>
          <cell r="B51">
            <v>0</v>
          </cell>
        </row>
        <row r="52">
          <cell r="A52" t="str">
            <v>krómacél fix lábszerkezet</v>
          </cell>
          <cell r="B52">
            <v>0</v>
          </cell>
        </row>
        <row r="53">
          <cell r="A53" t="str">
            <v>krómozott acél lábszerkezet</v>
          </cell>
          <cell r="B53">
            <v>0</v>
          </cell>
        </row>
        <row r="54">
          <cell r="A54" t="str">
            <v>fehér festettváz (KTC)</v>
          </cell>
          <cell r="B54">
            <v>4000</v>
          </cell>
        </row>
        <row r="55">
          <cell r="A55" t="str">
            <v>fehér festettváz (KSTB)</v>
          </cell>
          <cell r="B55">
            <v>3100</v>
          </cell>
        </row>
        <row r="56">
          <cell r="A56" t="str">
            <v>selyemfényű króm acélváz (KNA)</v>
          </cell>
          <cell r="B56">
            <v>3700</v>
          </cell>
        </row>
        <row r="57">
          <cell r="A57" t="str">
            <v>fehér festettváz (KNA)</v>
          </cell>
          <cell r="B57">
            <v>3700</v>
          </cell>
        </row>
        <row r="58">
          <cell r="A58" t="str">
            <v>selyemfényű króm acélváz (KTB)</v>
          </cell>
          <cell r="B58">
            <v>-600</v>
          </cell>
        </row>
        <row r="59">
          <cell r="A59" t="str">
            <v>fehér festettváz (KTB)</v>
          </cell>
          <cell r="B59">
            <v>5100</v>
          </cell>
        </row>
        <row r="60">
          <cell r="A60" t="str">
            <v>fehér festettváz (KS)</v>
          </cell>
          <cell r="B60">
            <v>3700</v>
          </cell>
        </row>
        <row r="61">
          <cell r="A61" t="str">
            <v>pol. alu forgó lábszerkezet</v>
          </cell>
          <cell r="B61">
            <v>0</v>
          </cell>
        </row>
        <row r="62">
          <cell r="A62" t="str">
            <v>fekete váz</v>
          </cell>
          <cell r="B62">
            <v>0</v>
          </cell>
        </row>
        <row r="63">
          <cell r="A63" t="str">
            <v>tömör bükk váz</v>
          </cell>
          <cell r="B63">
            <v>0</v>
          </cell>
        </row>
        <row r="64">
          <cell r="A64" t="str">
            <v>polírozott alu lábcsillag felárral</v>
          </cell>
          <cell r="B64">
            <v>3600</v>
          </cell>
        </row>
        <row r="65">
          <cell r="A65" t="str">
            <v>Marte lábcsillag</v>
          </cell>
          <cell r="B65">
            <v>0</v>
          </cell>
        </row>
        <row r="66">
          <cell r="A66" t="str">
            <v xml:space="preserve">epoxi porszórt fekete acélváz </v>
          </cell>
          <cell r="B66">
            <v>0</v>
          </cell>
        </row>
        <row r="67">
          <cell r="A67" t="str">
            <v>krómozott acélváz felárral</v>
          </cell>
          <cell r="B67">
            <v>1400</v>
          </cell>
        </row>
        <row r="68">
          <cell r="A68" t="str">
            <v>porszórt szürke acélváz</v>
          </cell>
          <cell r="B68">
            <v>0</v>
          </cell>
        </row>
        <row r="69">
          <cell r="A69" t="str">
            <v>alumetál váz</v>
          </cell>
          <cell r="B69">
            <v>0</v>
          </cell>
        </row>
        <row r="70">
          <cell r="A70" t="str">
            <v>csúszásgátló talpakkal</v>
          </cell>
          <cell r="B70">
            <v>0</v>
          </cell>
        </row>
        <row r="71">
          <cell r="A71" t="str">
            <v>parketta görgőkkel</v>
          </cell>
          <cell r="B71">
            <v>0</v>
          </cell>
        </row>
        <row r="72">
          <cell r="A72" t="str">
            <v>zörejmentes parketta görgőkkel</v>
          </cell>
          <cell r="B72">
            <v>0</v>
          </cell>
        </row>
        <row r="73">
          <cell r="A73" t="str">
            <v>normál görgőkkel</v>
          </cell>
          <cell r="B73">
            <v>0</v>
          </cell>
        </row>
        <row r="74">
          <cell r="A74" t="str">
            <v>szintezhető tappancsokkal</v>
          </cell>
          <cell r="B74">
            <v>0</v>
          </cell>
        </row>
        <row r="75">
          <cell r="A75" t="str">
            <v>csúszásgátló, állítható talpakkal</v>
          </cell>
          <cell r="B75">
            <v>0</v>
          </cell>
        </row>
        <row r="76">
          <cell r="A76" t="str">
            <v>csúszásmentes talpakkal</v>
          </cell>
          <cell r="B76">
            <v>0</v>
          </cell>
        </row>
        <row r="77">
          <cell r="A77" t="str">
            <v>hátsó görgős lábbal</v>
          </cell>
          <cell r="B77">
            <v>0</v>
          </cell>
        </row>
        <row r="78">
          <cell r="A78" t="str">
            <v>színazonos görgőkkel</v>
          </cell>
          <cell r="B78">
            <v>0</v>
          </cell>
        </row>
        <row r="79">
          <cell r="A79" t="str">
            <v>fékezhető görgőkkel</v>
          </cell>
          <cell r="B79">
            <v>0</v>
          </cell>
        </row>
        <row r="80">
          <cell r="A80" t="str">
            <v>görgőkkel</v>
          </cell>
          <cell r="B80">
            <v>0</v>
          </cell>
        </row>
        <row r="81">
          <cell r="A81" t="str">
            <v>tappancsok felárral</v>
          </cell>
          <cell r="B81">
            <v>1500</v>
          </cell>
        </row>
        <row r="82">
          <cell r="A82" t="str">
            <v>parketta görgő felárral</v>
          </cell>
          <cell r="B82">
            <v>600</v>
          </cell>
        </row>
        <row r="83">
          <cell r="A83" t="str">
            <v>parketta görgők felárral</v>
          </cell>
          <cell r="B83">
            <v>2500</v>
          </cell>
        </row>
        <row r="84">
          <cell r="A84" t="str">
            <v>tappancsokkal</v>
          </cell>
          <cell r="B84">
            <v>0</v>
          </cell>
        </row>
        <row r="85">
          <cell r="A85" t="str">
            <v>karfa nélkül</v>
          </cell>
          <cell r="B85">
            <v>0</v>
          </cell>
        </row>
        <row r="86">
          <cell r="A86" t="str">
            <v>alap karfás váz</v>
          </cell>
          <cell r="B86">
            <v>0</v>
          </cell>
        </row>
        <row r="87">
          <cell r="A87" t="str">
            <v>alap karfa</v>
          </cell>
          <cell r="B87">
            <v>0</v>
          </cell>
        </row>
        <row r="88">
          <cell r="A88" t="str">
            <v>alap fa karfa</v>
          </cell>
          <cell r="B88">
            <v>0</v>
          </cell>
        </row>
        <row r="89">
          <cell r="A89" t="str">
            <v>nincs</v>
          </cell>
          <cell r="B89">
            <v>0</v>
          </cell>
        </row>
        <row r="90">
          <cell r="A90" t="str">
            <v>alap fakarfás váz</v>
          </cell>
          <cell r="B90">
            <v>0</v>
          </cell>
        </row>
        <row r="91">
          <cell r="A91" t="str">
            <v>alap karfás fáz</v>
          </cell>
          <cell r="B91">
            <v>0</v>
          </cell>
        </row>
        <row r="92">
          <cell r="A92" t="str">
            <v>karfás kialakítás</v>
          </cell>
          <cell r="B92">
            <v>0</v>
          </cell>
        </row>
        <row r="93">
          <cell r="A93" t="str">
            <v>Metro karfa</v>
          </cell>
          <cell r="B93">
            <v>3000</v>
          </cell>
        </row>
        <row r="94">
          <cell r="A94" t="str">
            <v>Metro karfa (EE)</v>
          </cell>
          <cell r="B94">
            <v>2900</v>
          </cell>
        </row>
        <row r="95">
          <cell r="A95" t="str">
            <v>Iso karfa</v>
          </cell>
          <cell r="B95">
            <v>4600</v>
          </cell>
        </row>
        <row r="96">
          <cell r="A96" t="str">
            <v>Iso Smart karfa</v>
          </cell>
          <cell r="B96">
            <v>4700</v>
          </cell>
        </row>
        <row r="97">
          <cell r="A97" t="str">
            <v>Iso Smart karfa írólappal</v>
          </cell>
          <cell r="B97">
            <v>10400</v>
          </cell>
        </row>
        <row r="98">
          <cell r="A98" t="str">
            <v>Cinque karfa</v>
          </cell>
          <cell r="B98">
            <v>4300</v>
          </cell>
        </row>
        <row r="99">
          <cell r="A99" t="str">
            <v>kartámasz felárral</v>
          </cell>
          <cell r="B99">
            <v>3500</v>
          </cell>
        </row>
        <row r="100">
          <cell r="A100" t="str">
            <v>Linea Tech állítható karfa (AM)</v>
          </cell>
          <cell r="B100">
            <v>5500</v>
          </cell>
        </row>
        <row r="101">
          <cell r="A101" t="str">
            <v>alap karfa kárpitrátéttel</v>
          </cell>
          <cell r="B101">
            <v>3300</v>
          </cell>
        </row>
        <row r="102">
          <cell r="A102" t="str">
            <v>Metro karfa (ATE)</v>
          </cell>
          <cell r="B102">
            <v>2800</v>
          </cell>
        </row>
        <row r="103">
          <cell r="A103" t="str">
            <v>Metro karfa (ATER)</v>
          </cell>
          <cell r="B103">
            <v>2100</v>
          </cell>
        </row>
        <row r="104">
          <cell r="A104" t="str">
            <v>Metro karfa (TEU)</v>
          </cell>
          <cell r="B104">
            <v>2250</v>
          </cell>
        </row>
        <row r="105">
          <cell r="A105" t="str">
            <v>alap karfás váz kárpitrátéttel</v>
          </cell>
          <cell r="B105">
            <v>3300</v>
          </cell>
        </row>
        <row r="106">
          <cell r="A106" t="str">
            <v>Linea Tech állítható karfa (EE)</v>
          </cell>
          <cell r="B106">
            <v>6700</v>
          </cell>
        </row>
        <row r="107">
          <cell r="A107" t="str">
            <v>Master Ergo állítható karfa</v>
          </cell>
          <cell r="B107">
            <v>8800</v>
          </cell>
        </row>
        <row r="108">
          <cell r="A108" t="str">
            <v>Rock 4D karfa</v>
          </cell>
          <cell r="B108">
            <v>18800</v>
          </cell>
        </row>
        <row r="109">
          <cell r="A109" t="str">
            <v>Linea Tech állítható karfa</v>
          </cell>
          <cell r="B109">
            <v>7000</v>
          </cell>
        </row>
        <row r="110">
          <cell r="A110" t="str">
            <v>Star Alu karfa</v>
          </cell>
          <cell r="B110">
            <v>13700</v>
          </cell>
        </row>
        <row r="111">
          <cell r="A111" t="str">
            <v>Matrix NE/V állítható karfa</v>
          </cell>
          <cell r="B111">
            <v>8000</v>
          </cell>
        </row>
        <row r="112">
          <cell r="A112" t="str">
            <v>Star fekete állítható karfa</v>
          </cell>
          <cell r="B112">
            <v>10800</v>
          </cell>
        </row>
        <row r="113">
          <cell r="A113" t="str">
            <v>Matrix CR/V állítható karfa</v>
          </cell>
          <cell r="B113">
            <v>8700</v>
          </cell>
        </row>
        <row r="114">
          <cell r="A114" t="str">
            <v>Star műanyag fix karfa</v>
          </cell>
          <cell r="B114">
            <v>5300</v>
          </cell>
        </row>
        <row r="115">
          <cell r="A115" t="str">
            <v>lábra szerelve</v>
          </cell>
          <cell r="B115">
            <v>0</v>
          </cell>
        </row>
        <row r="116">
          <cell r="A116" t="str">
            <v>dobozban</v>
          </cell>
          <cell r="B116">
            <v>0</v>
          </cell>
        </row>
        <row r="117">
          <cell r="A117" t="str">
            <v>lábra szerelés felárral</v>
          </cell>
          <cell r="B117">
            <v>900</v>
          </cell>
        </row>
        <row r="118">
          <cell r="A118" t="str">
            <v>összeszerelés felárral</v>
          </cell>
          <cell r="B118">
            <v>1250</v>
          </cell>
        </row>
        <row r="119">
          <cell r="A119" t="str">
            <v>lábra szerelés karfával felárral</v>
          </cell>
          <cell r="B119">
            <v>1200</v>
          </cell>
        </row>
        <row r="120">
          <cell r="A120" t="str">
            <v>színes bőr felárral</v>
          </cell>
          <cell r="B120">
            <v>8500</v>
          </cell>
        </row>
        <row r="121">
          <cell r="A121" t="str">
            <v>színes bőr felárral (kanapé)</v>
          </cell>
          <cell r="B121">
            <v>16800</v>
          </cell>
        </row>
      </sheetData>
      <sheetData sheetId="9">
        <row r="1">
          <cell r="A1" t="str">
            <v>KULCS</v>
          </cell>
          <cell r="D1" t="str">
            <v>ÁR</v>
          </cell>
        </row>
        <row r="2">
          <cell r="A2" t="str">
            <v>nincsnincs</v>
          </cell>
          <cell r="D2">
            <v>0</v>
          </cell>
        </row>
        <row r="3">
          <cell r="A3" t="str">
            <v>(válasszon)(válasszon)</v>
          </cell>
          <cell r="D3">
            <v>0</v>
          </cell>
        </row>
        <row r="4">
          <cell r="A4" t="str">
            <v>BASIC 220nincs</v>
          </cell>
          <cell r="D4">
            <v>0</v>
          </cell>
        </row>
        <row r="5">
          <cell r="A5" t="str">
            <v>BASIC 220(válasszon)</v>
          </cell>
          <cell r="D5">
            <v>0</v>
          </cell>
        </row>
        <row r="6">
          <cell r="A6" t="str">
            <v>BLUES 4Lnincs</v>
          </cell>
          <cell r="D6">
            <v>0</v>
          </cell>
        </row>
        <row r="7">
          <cell r="A7" t="str">
            <v>BLUES 4L(válasszon)</v>
          </cell>
          <cell r="D7">
            <v>0</v>
          </cell>
        </row>
        <row r="8">
          <cell r="A8" t="str">
            <v>BLUES STnincs</v>
          </cell>
          <cell r="D8">
            <v>0</v>
          </cell>
        </row>
        <row r="9">
          <cell r="A9" t="str">
            <v>BLUES ST(válasszon)</v>
          </cell>
          <cell r="D9">
            <v>0</v>
          </cell>
        </row>
        <row r="10">
          <cell r="A10" t="str">
            <v>BOSTON XLnincs</v>
          </cell>
          <cell r="D10">
            <v>0</v>
          </cell>
        </row>
        <row r="11">
          <cell r="A11" t="str">
            <v>BOSTON XL(válasszon)</v>
          </cell>
          <cell r="D11">
            <v>0</v>
          </cell>
        </row>
        <row r="12">
          <cell r="A12" t="str">
            <v>BREEZEnincs</v>
          </cell>
          <cell r="D12">
            <v>0</v>
          </cell>
        </row>
        <row r="13">
          <cell r="A13" t="str">
            <v>BREEZE(válasszon)</v>
          </cell>
          <cell r="D13">
            <v>0</v>
          </cell>
        </row>
        <row r="14">
          <cell r="A14" t="str">
            <v>CETUSnincs</v>
          </cell>
          <cell r="D14">
            <v>0</v>
          </cell>
        </row>
        <row r="15">
          <cell r="A15" t="str">
            <v>CETUS(válasszon)</v>
          </cell>
          <cell r="D15">
            <v>0</v>
          </cell>
        </row>
        <row r="16">
          <cell r="A16" t="str">
            <v>CHILInincs</v>
          </cell>
          <cell r="D16">
            <v>0</v>
          </cell>
        </row>
        <row r="17">
          <cell r="A17" t="str">
            <v>CHILI(válasszon)</v>
          </cell>
          <cell r="D17">
            <v>0</v>
          </cell>
        </row>
        <row r="18">
          <cell r="A18" t="str">
            <v>CINQUE ALTOnincs</v>
          </cell>
          <cell r="D18">
            <v>0</v>
          </cell>
        </row>
        <row r="19">
          <cell r="A19" t="str">
            <v>CINQUE ALTO(válasszon)</v>
          </cell>
          <cell r="D19">
            <v>0</v>
          </cell>
        </row>
        <row r="20">
          <cell r="A20" t="str">
            <v>CINQUE ALTO ASYNCROnincs</v>
          </cell>
          <cell r="D20">
            <v>0</v>
          </cell>
        </row>
        <row r="21">
          <cell r="A21" t="str">
            <v>CINQUE ALTO ASYNCRO(válasszon)</v>
          </cell>
          <cell r="D21">
            <v>0</v>
          </cell>
        </row>
        <row r="22">
          <cell r="A22" t="str">
            <v>CINQUE ALTO NÉROnincs</v>
          </cell>
          <cell r="D22">
            <v>0</v>
          </cell>
        </row>
        <row r="23">
          <cell r="A23" t="str">
            <v>CINQUE ALTO NÉRO(válasszon)</v>
          </cell>
          <cell r="D23">
            <v>0</v>
          </cell>
        </row>
        <row r="24">
          <cell r="A24" t="str">
            <v>CINQUE ASYN GLXnincs</v>
          </cell>
          <cell r="D24">
            <v>0</v>
          </cell>
        </row>
        <row r="25">
          <cell r="A25" t="str">
            <v>CINQUE ASYN GLX(válasszon)</v>
          </cell>
          <cell r="D25">
            <v>0</v>
          </cell>
        </row>
        <row r="26">
          <cell r="A26" t="str">
            <v>CONTROL 24nincs</v>
          </cell>
          <cell r="D26">
            <v>0</v>
          </cell>
        </row>
        <row r="27">
          <cell r="A27" t="str">
            <v>CONTROL 24(válasszon)</v>
          </cell>
          <cell r="D27">
            <v>0</v>
          </cell>
        </row>
        <row r="28">
          <cell r="A28" t="str">
            <v>CORVUS ECOnincs</v>
          </cell>
          <cell r="D28">
            <v>0</v>
          </cell>
        </row>
        <row r="29">
          <cell r="A29" t="str">
            <v>CORVUS ECO(válasszon)</v>
          </cell>
          <cell r="D29">
            <v>0</v>
          </cell>
        </row>
        <row r="30">
          <cell r="A30" t="str">
            <v>CORVUS FULLnincs</v>
          </cell>
          <cell r="D30">
            <v>0</v>
          </cell>
        </row>
        <row r="31">
          <cell r="A31" t="str">
            <v>CORVUS FULL(válasszon)</v>
          </cell>
          <cell r="D31">
            <v>0</v>
          </cell>
        </row>
        <row r="32">
          <cell r="A32" t="str">
            <v>CORVUS NF 280nincs</v>
          </cell>
          <cell r="D32">
            <v>0</v>
          </cell>
        </row>
        <row r="33">
          <cell r="A33" t="str">
            <v>CORVUS NF 280(válasszon)</v>
          </cell>
          <cell r="D33">
            <v>0</v>
          </cell>
        </row>
        <row r="34">
          <cell r="A34" t="str">
            <v>CORVUS NF 3385nincs</v>
          </cell>
          <cell r="D34">
            <v>0</v>
          </cell>
        </row>
        <row r="35">
          <cell r="A35" t="str">
            <v>CORVUS NF 3385(válasszon)</v>
          </cell>
          <cell r="D35">
            <v>0</v>
          </cell>
        </row>
        <row r="36">
          <cell r="A36" t="str">
            <v>COUNTRY 4Lnincs</v>
          </cell>
          <cell r="D36">
            <v>0</v>
          </cell>
        </row>
        <row r="37">
          <cell r="A37" t="str">
            <v>COUNTRY 4L(válasszon)</v>
          </cell>
          <cell r="D37">
            <v>0</v>
          </cell>
        </row>
        <row r="38">
          <cell r="A38" t="str">
            <v>COUNTRY ALTO 4Lnincs</v>
          </cell>
          <cell r="D38">
            <v>0</v>
          </cell>
        </row>
        <row r="39">
          <cell r="A39" t="str">
            <v>COUNTRY ALTO 4L(válasszon)</v>
          </cell>
          <cell r="D39">
            <v>0</v>
          </cell>
        </row>
        <row r="40">
          <cell r="A40" t="str">
            <v>COUNTRY ALTO STnincs</v>
          </cell>
          <cell r="D40">
            <v>0</v>
          </cell>
        </row>
        <row r="41">
          <cell r="A41" t="str">
            <v>COUNTRY ALTO ST(válasszon)</v>
          </cell>
          <cell r="D41">
            <v>0</v>
          </cell>
        </row>
        <row r="42">
          <cell r="A42" t="str">
            <v>COUNTRY STnincs</v>
          </cell>
          <cell r="D42">
            <v>0</v>
          </cell>
        </row>
        <row r="43">
          <cell r="A43" t="str">
            <v>COUNTRY ST(válasszon)</v>
          </cell>
          <cell r="D43">
            <v>0</v>
          </cell>
        </row>
        <row r="44">
          <cell r="A44" t="str">
            <v>CURIOSO BOSSnincs</v>
          </cell>
          <cell r="D44">
            <v>0</v>
          </cell>
        </row>
        <row r="45">
          <cell r="A45" t="str">
            <v>CURIOSO BOSS(válasszon)</v>
          </cell>
          <cell r="D45">
            <v>0</v>
          </cell>
        </row>
        <row r="46">
          <cell r="A46" t="str">
            <v>CURIOSO VISITORnincs</v>
          </cell>
          <cell r="D46">
            <v>0</v>
          </cell>
        </row>
        <row r="47">
          <cell r="A47" t="str">
            <v>CURIOSO VISITOR(válasszon)</v>
          </cell>
          <cell r="D47">
            <v>0</v>
          </cell>
        </row>
        <row r="48">
          <cell r="A48" t="str">
            <v>CURIOSO WOOD BOSSnincs</v>
          </cell>
          <cell r="D48">
            <v>0</v>
          </cell>
        </row>
        <row r="49">
          <cell r="A49" t="str">
            <v>CURIOSO WOOD BOSS(válasszon)</v>
          </cell>
          <cell r="D49">
            <v>0</v>
          </cell>
        </row>
        <row r="50">
          <cell r="A50" t="str">
            <v>CANDY TABLEnincs</v>
          </cell>
          <cell r="D50">
            <v>0</v>
          </cell>
        </row>
        <row r="51">
          <cell r="A51" t="str">
            <v>CANDY TABLE(válasszon)</v>
          </cell>
          <cell r="D51">
            <v>0</v>
          </cell>
        </row>
        <row r="52">
          <cell r="A52" t="str">
            <v>DUKE LIFTnincs</v>
          </cell>
          <cell r="D52">
            <v>0</v>
          </cell>
        </row>
        <row r="53">
          <cell r="A53" t="str">
            <v>DUKE LIFT(válasszon)</v>
          </cell>
          <cell r="D53">
            <v>0</v>
          </cell>
        </row>
        <row r="54">
          <cell r="A54" t="str">
            <v>DUKE LIFT RINGnincs</v>
          </cell>
          <cell r="D54">
            <v>0</v>
          </cell>
        </row>
        <row r="55">
          <cell r="A55" t="str">
            <v>DUKE LIFT RING(válasszon)</v>
          </cell>
          <cell r="D55">
            <v>0</v>
          </cell>
        </row>
        <row r="56">
          <cell r="A56" t="str">
            <v>ELENA 2Pnincs</v>
          </cell>
          <cell r="D56">
            <v>0</v>
          </cell>
        </row>
        <row r="57">
          <cell r="A57" t="str">
            <v>ELENA 2P(válasszon)</v>
          </cell>
          <cell r="D57">
            <v>0</v>
          </cell>
        </row>
        <row r="58">
          <cell r="A58" t="str">
            <v>ELENA 3Pnincs</v>
          </cell>
          <cell r="D58">
            <v>0</v>
          </cell>
        </row>
        <row r="59">
          <cell r="A59" t="str">
            <v>ELENA 3P(válasszon)</v>
          </cell>
          <cell r="D59">
            <v>0</v>
          </cell>
        </row>
        <row r="60">
          <cell r="A60" t="str">
            <v>ELENA 4Pnincs</v>
          </cell>
          <cell r="D60">
            <v>0</v>
          </cell>
        </row>
        <row r="61">
          <cell r="A61" t="str">
            <v>ELENA 4P(válasszon)</v>
          </cell>
          <cell r="D61">
            <v>0</v>
          </cell>
        </row>
        <row r="62">
          <cell r="A62" t="str">
            <v>ELENA A CROMnincs</v>
          </cell>
          <cell r="D62">
            <v>0</v>
          </cell>
        </row>
        <row r="63">
          <cell r="A63" t="str">
            <v>ELENA A CROM(válasszon)</v>
          </cell>
          <cell r="D63">
            <v>0</v>
          </cell>
        </row>
        <row r="64">
          <cell r="A64" t="str">
            <v>ELENA A CROMülő I. kat. szövövettel</v>
          </cell>
          <cell r="D64">
            <v>2200</v>
          </cell>
        </row>
        <row r="65">
          <cell r="A65" t="str">
            <v>ELENA A CROMülől II. kat. szövövettel</v>
          </cell>
          <cell r="D65">
            <v>2300</v>
          </cell>
        </row>
        <row r="66">
          <cell r="A66" t="str">
            <v>ELENA A CROMülő III. kat. szövövettel</v>
          </cell>
          <cell r="D66">
            <v>2600</v>
          </cell>
        </row>
        <row r="67">
          <cell r="A67" t="str">
            <v>ELENA A CROMülő IV. kat. szövövettel</v>
          </cell>
          <cell r="D67">
            <v>2900</v>
          </cell>
        </row>
        <row r="68">
          <cell r="A68" t="str">
            <v>ELENA A CROMülő V. kat. szövövettel</v>
          </cell>
          <cell r="D68">
            <v>3400</v>
          </cell>
        </row>
        <row r="69">
          <cell r="A69" t="str">
            <v>ELENA A CROMülő Műbőrrel</v>
          </cell>
          <cell r="D69">
            <v>2900</v>
          </cell>
        </row>
        <row r="70">
          <cell r="A70" t="str">
            <v>ELENA A CROMülő Valódi bőrrel</v>
          </cell>
          <cell r="D70">
            <v>5000</v>
          </cell>
        </row>
        <row r="71">
          <cell r="A71" t="str">
            <v>ELENA A CROMülő Vevő szövettel</v>
          </cell>
          <cell r="D71">
            <v>1700</v>
          </cell>
        </row>
        <row r="72">
          <cell r="A72" t="str">
            <v>ELENA C CROMnincs</v>
          </cell>
          <cell r="D72">
            <v>0</v>
          </cell>
        </row>
        <row r="73">
          <cell r="A73" t="str">
            <v>ELENA C CROM(válasszon)</v>
          </cell>
          <cell r="D73">
            <v>0</v>
          </cell>
        </row>
        <row r="74">
          <cell r="A74" t="str">
            <v>ELENA C CROMülő I. kat. szövövettel</v>
          </cell>
          <cell r="D74">
            <v>2100</v>
          </cell>
        </row>
        <row r="75">
          <cell r="A75" t="str">
            <v>ELENA C CROMülől II. kat. szövövettel</v>
          </cell>
          <cell r="D75">
            <v>2200</v>
          </cell>
        </row>
        <row r="76">
          <cell r="A76" t="str">
            <v>ELENA C CROMülő III. kat. szövövettel</v>
          </cell>
          <cell r="D76">
            <v>2500</v>
          </cell>
        </row>
        <row r="77">
          <cell r="A77" t="str">
            <v>ELENA C CROMülő IV. kat. szövövettel</v>
          </cell>
          <cell r="D77">
            <v>2700</v>
          </cell>
        </row>
        <row r="78">
          <cell r="A78" t="str">
            <v>ELENA C CROMülő V. kat. szövövettel</v>
          </cell>
          <cell r="D78">
            <v>3000</v>
          </cell>
        </row>
        <row r="79">
          <cell r="A79" t="str">
            <v>ELENA C CROMülő Műbőrrel</v>
          </cell>
          <cell r="D79">
            <v>2700</v>
          </cell>
        </row>
        <row r="80">
          <cell r="A80" t="str">
            <v>ELENA C CROMülő Valódi bőrrel</v>
          </cell>
          <cell r="D80">
            <v>4600</v>
          </cell>
        </row>
        <row r="81">
          <cell r="A81" t="str">
            <v>ELENA C CROMülő Vevő szövettel</v>
          </cell>
          <cell r="D81">
            <v>1600</v>
          </cell>
        </row>
        <row r="82">
          <cell r="A82" t="str">
            <v>ELENA C CROMhát I. kat. szövövettel</v>
          </cell>
          <cell r="D82">
            <v>2000</v>
          </cell>
        </row>
        <row r="83">
          <cell r="A83" t="str">
            <v>ELENA C CROMhát II. kat. szövövettel</v>
          </cell>
          <cell r="D83">
            <v>2100</v>
          </cell>
        </row>
        <row r="84">
          <cell r="A84" t="str">
            <v>ELENA C CROMhát III. kat. szövövettel</v>
          </cell>
          <cell r="D84">
            <v>2400</v>
          </cell>
        </row>
        <row r="85">
          <cell r="A85" t="str">
            <v>ELENA C CROMhát IV. kat. szövövettel</v>
          </cell>
          <cell r="D85">
            <v>2600</v>
          </cell>
        </row>
        <row r="86">
          <cell r="A86" t="str">
            <v>ELENA C CROMhát V. kat. szövövettel</v>
          </cell>
          <cell r="D86">
            <v>2900</v>
          </cell>
        </row>
        <row r="87">
          <cell r="A87" t="str">
            <v>ELENA C CROMhát Műbőrrel</v>
          </cell>
          <cell r="D87">
            <v>2600</v>
          </cell>
        </row>
        <row r="88">
          <cell r="A88" t="str">
            <v>ELENA C CROMhát Valódi bőrrel</v>
          </cell>
          <cell r="D88">
            <v>4500</v>
          </cell>
        </row>
        <row r="89">
          <cell r="A89" t="str">
            <v>ELENA C CROMhát Vevő szövettel</v>
          </cell>
          <cell r="D89">
            <v>1500</v>
          </cell>
        </row>
        <row r="90">
          <cell r="A90" t="str">
            <v>ELENA C CROMülő/hát I. kat. szövövettel</v>
          </cell>
          <cell r="D90">
            <v>4100</v>
          </cell>
        </row>
        <row r="91">
          <cell r="A91" t="str">
            <v>ELENA C CROMülő/hát II. kat. szövövettel</v>
          </cell>
          <cell r="D91">
            <v>4300</v>
          </cell>
        </row>
        <row r="92">
          <cell r="A92" t="str">
            <v>ELENA C CROMülő/hát III. kat. szövövettel</v>
          </cell>
          <cell r="D92">
            <v>4900</v>
          </cell>
        </row>
        <row r="93">
          <cell r="A93" t="str">
            <v>ELENA C CROMülő/hát IV. kat. szövövettel</v>
          </cell>
          <cell r="D93">
            <v>5300</v>
          </cell>
        </row>
        <row r="94">
          <cell r="A94" t="str">
            <v>ELENA C CROMülő/hát V. kat. szövövettel</v>
          </cell>
          <cell r="D94">
            <v>5900</v>
          </cell>
        </row>
        <row r="95">
          <cell r="A95" t="str">
            <v>ELENA C CROMülő/hát Műbőrrel</v>
          </cell>
          <cell r="D95">
            <v>5300</v>
          </cell>
        </row>
        <row r="96">
          <cell r="A96" t="str">
            <v>ELENA C CROMülő/hát Valódi bőrrel</v>
          </cell>
          <cell r="D96">
            <v>9100</v>
          </cell>
        </row>
        <row r="97">
          <cell r="A97" t="str">
            <v>ELENA C CROMülő/hát Vevő szövettel</v>
          </cell>
          <cell r="D97">
            <v>3100</v>
          </cell>
        </row>
        <row r="98">
          <cell r="A98" t="str">
            <v>ELENA M CROMnincs</v>
          </cell>
          <cell r="D98">
            <v>0</v>
          </cell>
        </row>
        <row r="99">
          <cell r="A99" t="str">
            <v>ELENA M CROM(válasszon)</v>
          </cell>
          <cell r="D99">
            <v>0</v>
          </cell>
        </row>
        <row r="100">
          <cell r="A100" t="str">
            <v>ELENA M CROMülő I. kat. szövövettel</v>
          </cell>
          <cell r="D100">
            <v>2200</v>
          </cell>
        </row>
        <row r="101">
          <cell r="A101" t="str">
            <v>ELENA M CROMülől II. kat. szövövettel</v>
          </cell>
          <cell r="D101">
            <v>2300</v>
          </cell>
        </row>
        <row r="102">
          <cell r="A102" t="str">
            <v>ELENA M CROMülő III. kat. szövövettel</v>
          </cell>
          <cell r="D102">
            <v>2600</v>
          </cell>
        </row>
        <row r="103">
          <cell r="A103" t="str">
            <v>ELENA M CROMülő IV. kat. szövövettel</v>
          </cell>
          <cell r="D103">
            <v>2900</v>
          </cell>
        </row>
        <row r="104">
          <cell r="A104" t="str">
            <v>ELENA M CROMülő V. kat. szövövettel</v>
          </cell>
          <cell r="D104">
            <v>3400</v>
          </cell>
        </row>
        <row r="105">
          <cell r="A105" t="str">
            <v>ELENA M CROMülő Műbőrrel</v>
          </cell>
          <cell r="D105">
            <v>2900</v>
          </cell>
        </row>
        <row r="106">
          <cell r="A106" t="str">
            <v>ELENA M CROMülő Valódi bőrrel</v>
          </cell>
          <cell r="D106">
            <v>5000</v>
          </cell>
        </row>
        <row r="107">
          <cell r="A107" t="str">
            <v>ELENA M CROMülő Vevő szövettel</v>
          </cell>
          <cell r="D107">
            <v>1700</v>
          </cell>
        </row>
        <row r="108">
          <cell r="A108" t="str">
            <v>ELENA M CROMhát I. kat. szövövettel</v>
          </cell>
          <cell r="D108">
            <v>2000</v>
          </cell>
        </row>
        <row r="109">
          <cell r="A109" t="str">
            <v>ELENA M CROMhát II. kat. szövövettel</v>
          </cell>
          <cell r="D109">
            <v>2100</v>
          </cell>
        </row>
        <row r="110">
          <cell r="A110" t="str">
            <v>ELENA M CROMhát III. kat. szövövettel</v>
          </cell>
          <cell r="D110">
            <v>2400</v>
          </cell>
        </row>
        <row r="111">
          <cell r="A111" t="str">
            <v>ELENA M CROMhát IV. kat. szövövettel</v>
          </cell>
          <cell r="D111">
            <v>2600</v>
          </cell>
        </row>
        <row r="112">
          <cell r="A112" t="str">
            <v>ELENA M CROMhát V. kat. szövövettel</v>
          </cell>
          <cell r="D112">
            <v>2900</v>
          </cell>
        </row>
        <row r="113">
          <cell r="A113" t="str">
            <v>ELENA M CROMhát Műbőrrel</v>
          </cell>
          <cell r="D113">
            <v>2600</v>
          </cell>
        </row>
        <row r="114">
          <cell r="A114" t="str">
            <v>ELENA M CROMhát Valódi bőrrel</v>
          </cell>
          <cell r="D114">
            <v>4500</v>
          </cell>
        </row>
        <row r="115">
          <cell r="A115" t="str">
            <v>ELENA M CROMhát Vevő szövettel</v>
          </cell>
          <cell r="D115">
            <v>1500</v>
          </cell>
        </row>
        <row r="116">
          <cell r="A116" t="str">
            <v>ELENA M CROMülő/hát I. kat. szövövettel</v>
          </cell>
          <cell r="D116">
            <v>4200</v>
          </cell>
        </row>
        <row r="117">
          <cell r="A117" t="str">
            <v>ELENA M CROMülő/hát II. kat. szövövettel</v>
          </cell>
          <cell r="D117">
            <v>4400</v>
          </cell>
        </row>
        <row r="118">
          <cell r="A118" t="str">
            <v>ELENA M CROMülő/hát III. kat. szövövettel</v>
          </cell>
          <cell r="D118">
            <v>5000</v>
          </cell>
        </row>
        <row r="119">
          <cell r="A119" t="str">
            <v>ELENA M CROMülő/hát IV. kat. szövövettel</v>
          </cell>
          <cell r="D119">
            <v>5500</v>
          </cell>
        </row>
        <row r="120">
          <cell r="A120" t="str">
            <v>ELENA M CROMülő/hát V. kat. szövövettel</v>
          </cell>
          <cell r="D120">
            <v>6300</v>
          </cell>
        </row>
        <row r="121">
          <cell r="A121" t="str">
            <v>ELENA M CROMülő/hát Műbőrrel</v>
          </cell>
          <cell r="D121">
            <v>5500</v>
          </cell>
        </row>
        <row r="122">
          <cell r="A122" t="str">
            <v>ELENA M CROMülő/hát Valódi bőrrel</v>
          </cell>
          <cell r="D122">
            <v>9500</v>
          </cell>
        </row>
        <row r="123">
          <cell r="A123" t="str">
            <v>ELENA M CROMülő/hát Vevő szövettel</v>
          </cell>
          <cell r="D123">
            <v>3200</v>
          </cell>
        </row>
        <row r="124">
          <cell r="A124" t="str">
            <v>ELENA M SOFTnincs</v>
          </cell>
          <cell r="D124">
            <v>0</v>
          </cell>
        </row>
        <row r="125">
          <cell r="A125" t="str">
            <v>ELENA M SOFT(válasszon)</v>
          </cell>
          <cell r="D125">
            <v>0</v>
          </cell>
        </row>
        <row r="126">
          <cell r="A126" t="str">
            <v>ELISAnincs</v>
          </cell>
          <cell r="D126">
            <v>0</v>
          </cell>
        </row>
        <row r="127">
          <cell r="A127" t="str">
            <v>ELISA(válasszon)</v>
          </cell>
          <cell r="D127">
            <v>0</v>
          </cell>
        </row>
        <row r="128">
          <cell r="A128" t="str">
            <v>ELISA Bnincs</v>
          </cell>
          <cell r="D128">
            <v>0</v>
          </cell>
        </row>
        <row r="129">
          <cell r="A129" t="str">
            <v>ELISA B(válasszon)</v>
          </cell>
          <cell r="D129">
            <v>0</v>
          </cell>
        </row>
        <row r="130">
          <cell r="A130" t="str">
            <v>ELISA BRnincs</v>
          </cell>
          <cell r="D130">
            <v>0</v>
          </cell>
        </row>
        <row r="131">
          <cell r="A131" t="str">
            <v>ELISA BR(válasszon)</v>
          </cell>
          <cell r="D131">
            <v>0</v>
          </cell>
        </row>
        <row r="132">
          <cell r="A132" t="str">
            <v>ELISA Rnincs</v>
          </cell>
          <cell r="D132">
            <v>0</v>
          </cell>
        </row>
        <row r="133">
          <cell r="A133" t="str">
            <v>ELISA R(válasszon)</v>
          </cell>
          <cell r="D133">
            <v>0</v>
          </cell>
        </row>
        <row r="134">
          <cell r="A134" t="str">
            <v>ELLIEnincs</v>
          </cell>
          <cell r="D134">
            <v>0</v>
          </cell>
        </row>
        <row r="135">
          <cell r="A135" t="str">
            <v>ELLIE(válasszon)</v>
          </cell>
          <cell r="D135">
            <v>0</v>
          </cell>
        </row>
        <row r="136">
          <cell r="A136" t="str">
            <v>ELLIE WOODnincs</v>
          </cell>
          <cell r="D136">
            <v>0</v>
          </cell>
        </row>
        <row r="137">
          <cell r="A137" t="str">
            <v>ELLIE WOOD(válasszon)</v>
          </cell>
          <cell r="D137">
            <v>0</v>
          </cell>
        </row>
        <row r="138">
          <cell r="A138" t="str">
            <v>ERGANATOMIC ALTO FULLnincs</v>
          </cell>
          <cell r="D138">
            <v>0</v>
          </cell>
        </row>
        <row r="139">
          <cell r="A139" t="str">
            <v>ERGANATOMIC ALTO FULL(válasszon)</v>
          </cell>
          <cell r="D139">
            <v>0</v>
          </cell>
        </row>
        <row r="140">
          <cell r="A140" t="str">
            <v>ERGANATOMIC ALTO FULL SYNCROnincs</v>
          </cell>
          <cell r="D140">
            <v>0</v>
          </cell>
        </row>
        <row r="141">
          <cell r="A141" t="str">
            <v>ERGANATOMIC ALTO FULL SYNCRO(válasszon)</v>
          </cell>
          <cell r="D141">
            <v>0</v>
          </cell>
        </row>
        <row r="142">
          <cell r="A142" t="str">
            <v>ERGO EASYnincs</v>
          </cell>
          <cell r="D142">
            <v>0</v>
          </cell>
        </row>
        <row r="143">
          <cell r="A143" t="str">
            <v>ERGO EASY(válasszon)</v>
          </cell>
          <cell r="D143">
            <v>0</v>
          </cell>
        </row>
        <row r="144">
          <cell r="A144" t="str">
            <v>EXECUTIVE BOSS nincs</v>
          </cell>
          <cell r="D144">
            <v>0</v>
          </cell>
        </row>
        <row r="145">
          <cell r="A145" t="str">
            <v>EXECUTIVE BOSS (válasszon)</v>
          </cell>
          <cell r="D145">
            <v>0</v>
          </cell>
        </row>
        <row r="146">
          <cell r="A146" t="str">
            <v>EXECUTIVE VISITORnincs</v>
          </cell>
          <cell r="D146">
            <v>0</v>
          </cell>
        </row>
        <row r="147">
          <cell r="A147" t="str">
            <v>EXECUTIVE VISITOR(válasszon)</v>
          </cell>
          <cell r="D147">
            <v>0</v>
          </cell>
        </row>
        <row r="148">
          <cell r="A148" t="str">
            <v>EXECUTIVE WOOD BOSSnincs</v>
          </cell>
          <cell r="D148">
            <v>0</v>
          </cell>
        </row>
        <row r="149">
          <cell r="A149" t="str">
            <v>EXECUTIVE WOOD BOSS(válasszon)</v>
          </cell>
          <cell r="D149">
            <v>0</v>
          </cell>
        </row>
        <row r="150">
          <cell r="A150" t="str">
            <v>EXECUTIVE WOOD VISITORnincs</v>
          </cell>
          <cell r="D150">
            <v>0</v>
          </cell>
        </row>
        <row r="151">
          <cell r="A151" t="str">
            <v>EXECUTIVE WOOD VISITOR(válasszon)</v>
          </cell>
          <cell r="D151">
            <v>0</v>
          </cell>
        </row>
        <row r="152">
          <cell r="A152" t="str">
            <v>FACTORY LIFTnincs</v>
          </cell>
          <cell r="D152">
            <v>0</v>
          </cell>
        </row>
        <row r="153">
          <cell r="A153" t="str">
            <v>FACTORY LIFT(válasszon)</v>
          </cell>
          <cell r="D153">
            <v>0</v>
          </cell>
        </row>
        <row r="154">
          <cell r="A154" t="str">
            <v>FACTORY LIFT RINGnincs</v>
          </cell>
          <cell r="D154">
            <v>0</v>
          </cell>
        </row>
        <row r="155">
          <cell r="A155" t="str">
            <v>FACTORY LIFT RING(válasszon)</v>
          </cell>
          <cell r="D155">
            <v>0</v>
          </cell>
        </row>
        <row r="156">
          <cell r="A156" t="str">
            <v>FIGAROnincs</v>
          </cell>
          <cell r="D156">
            <v>0</v>
          </cell>
        </row>
        <row r="157">
          <cell r="A157" t="str">
            <v>FIGARO(válasszon)</v>
          </cell>
          <cell r="D157">
            <v>0</v>
          </cell>
        </row>
        <row r="158">
          <cell r="A158" t="str">
            <v>FLYnincs</v>
          </cell>
          <cell r="D158">
            <v>0</v>
          </cell>
        </row>
        <row r="159">
          <cell r="A159" t="str">
            <v>FLY(válasszon)</v>
          </cell>
          <cell r="D159">
            <v>0</v>
          </cell>
        </row>
        <row r="160">
          <cell r="A160" t="str">
            <v>GAMMAnincs</v>
          </cell>
          <cell r="D160">
            <v>0</v>
          </cell>
        </row>
        <row r="161">
          <cell r="A161" t="str">
            <v>GAMMA(válasszon)</v>
          </cell>
          <cell r="D161">
            <v>0</v>
          </cell>
        </row>
        <row r="162">
          <cell r="A162" t="str">
            <v>GEMINI SYNCRO BOSSnincs</v>
          </cell>
          <cell r="D162">
            <v>0</v>
          </cell>
        </row>
        <row r="163">
          <cell r="A163" t="str">
            <v>GEMINI SYNCRO BOSS(válasszon)</v>
          </cell>
          <cell r="D163">
            <v>0</v>
          </cell>
        </row>
        <row r="164">
          <cell r="A164" t="str">
            <v>GEMINI SYNCRO OPERITIVOnincs</v>
          </cell>
          <cell r="D164">
            <v>0</v>
          </cell>
        </row>
        <row r="165">
          <cell r="A165" t="str">
            <v>GEMINI SYNCRO OPERITIVO(válasszon)</v>
          </cell>
          <cell r="D165">
            <v>0</v>
          </cell>
        </row>
        <row r="166">
          <cell r="A166" t="str">
            <v>GLÓRIA ASYNCROnincs</v>
          </cell>
          <cell r="D166">
            <v>0</v>
          </cell>
        </row>
        <row r="167">
          <cell r="A167" t="str">
            <v>GLÓRIA ASYNCRO(válasszon)</v>
          </cell>
          <cell r="D167">
            <v>0</v>
          </cell>
        </row>
        <row r="168">
          <cell r="A168" t="str">
            <v>HANNAnincs</v>
          </cell>
          <cell r="D168">
            <v>0</v>
          </cell>
        </row>
        <row r="169">
          <cell r="A169" t="str">
            <v>HANNA(válasszon)</v>
          </cell>
          <cell r="D169">
            <v>0</v>
          </cell>
        </row>
        <row r="170">
          <cell r="A170" t="str">
            <v>HANNA VISITORnincs</v>
          </cell>
          <cell r="D170">
            <v>0</v>
          </cell>
        </row>
        <row r="171">
          <cell r="A171" t="str">
            <v>HANNA VISITOR(válasszon)</v>
          </cell>
          <cell r="D171">
            <v>0</v>
          </cell>
        </row>
        <row r="172">
          <cell r="A172" t="str">
            <v>HERA 6001nincs</v>
          </cell>
          <cell r="D172">
            <v>0</v>
          </cell>
        </row>
        <row r="173">
          <cell r="A173" t="str">
            <v>HERA 6001(válasszon)</v>
          </cell>
          <cell r="D173">
            <v>0</v>
          </cell>
        </row>
        <row r="174">
          <cell r="A174" t="str">
            <v>IRIS ASYNCROnincs</v>
          </cell>
          <cell r="D174">
            <v>0</v>
          </cell>
        </row>
        <row r="175">
          <cell r="A175" t="str">
            <v>IRIS ASYNCRO(válasszon)</v>
          </cell>
          <cell r="D175">
            <v>0</v>
          </cell>
        </row>
        <row r="176">
          <cell r="A176" t="str">
            <v>IRIS FULLnincs</v>
          </cell>
          <cell r="D176">
            <v>0</v>
          </cell>
        </row>
        <row r="177">
          <cell r="A177" t="str">
            <v>IRIS FULL(válasszon)</v>
          </cell>
          <cell r="D177">
            <v>0</v>
          </cell>
        </row>
        <row r="178">
          <cell r="A178" t="str">
            <v>IRIS SYNCROnincs</v>
          </cell>
          <cell r="D178">
            <v>0</v>
          </cell>
        </row>
        <row r="179">
          <cell r="A179" t="str">
            <v>IRIS SYNCRO(válasszon)</v>
          </cell>
          <cell r="D179">
            <v>0</v>
          </cell>
        </row>
        <row r="180">
          <cell r="A180" t="str">
            <v>IRIS TOP SYNCROnincs</v>
          </cell>
          <cell r="D180">
            <v>0</v>
          </cell>
        </row>
        <row r="181">
          <cell r="A181" t="str">
            <v>IRIS TOP SYNCRO(válasszon)</v>
          </cell>
          <cell r="D181">
            <v>0</v>
          </cell>
        </row>
        <row r="182">
          <cell r="A182" t="str">
            <v>ISO 2Pnincs</v>
          </cell>
          <cell r="D182">
            <v>0</v>
          </cell>
        </row>
        <row r="183">
          <cell r="A183" t="str">
            <v>ISO 2P(válasszon)</v>
          </cell>
          <cell r="D183">
            <v>0</v>
          </cell>
        </row>
        <row r="184">
          <cell r="A184" t="str">
            <v>ISO 3Pnincs</v>
          </cell>
          <cell r="D184">
            <v>0</v>
          </cell>
        </row>
        <row r="185">
          <cell r="A185" t="str">
            <v>ISO 3P(válasszon)</v>
          </cell>
          <cell r="D185">
            <v>0</v>
          </cell>
        </row>
        <row r="186">
          <cell r="A186" t="str">
            <v>ISO 4Pnincs</v>
          </cell>
          <cell r="D186">
            <v>0</v>
          </cell>
        </row>
        <row r="187">
          <cell r="A187" t="str">
            <v>ISO 4P(válasszon)</v>
          </cell>
          <cell r="D187">
            <v>0</v>
          </cell>
        </row>
        <row r="188">
          <cell r="A188" t="str">
            <v>ISO COLORPLAST 2Pnincs</v>
          </cell>
          <cell r="D188">
            <v>0</v>
          </cell>
        </row>
        <row r="189">
          <cell r="A189" t="str">
            <v>ISO COLORPLAST 2P(válasszon)</v>
          </cell>
          <cell r="D189">
            <v>0</v>
          </cell>
        </row>
        <row r="190">
          <cell r="A190" t="str">
            <v>ISO COLORPLAST 3Pnincs</v>
          </cell>
          <cell r="D190">
            <v>0</v>
          </cell>
        </row>
        <row r="191">
          <cell r="A191" t="str">
            <v>ISO COLORPLAST 3P(válasszon)</v>
          </cell>
          <cell r="D191">
            <v>0</v>
          </cell>
        </row>
        <row r="192">
          <cell r="A192" t="str">
            <v>ISO COLORPLAST 4Pnincs</v>
          </cell>
          <cell r="D192">
            <v>0</v>
          </cell>
        </row>
        <row r="193">
          <cell r="A193" t="str">
            <v>ISO COLORPLAST 4P(válasszon)</v>
          </cell>
          <cell r="D193">
            <v>0</v>
          </cell>
        </row>
        <row r="194">
          <cell r="A194" t="str">
            <v>ISO COLORPLAST CROM
(akciós)nincs</v>
          </cell>
          <cell r="D194">
            <v>0</v>
          </cell>
        </row>
        <row r="195">
          <cell r="A195" t="str">
            <v>ISO COLORPLAST CROM
(akciós)(válasszon)</v>
          </cell>
          <cell r="D195">
            <v>0</v>
          </cell>
        </row>
        <row r="196">
          <cell r="A196" t="str">
            <v>ISO COLORPLAST NÉRO
(akciós)nincs</v>
          </cell>
          <cell r="D196">
            <v>0</v>
          </cell>
        </row>
        <row r="197">
          <cell r="A197" t="str">
            <v>ISO COLORPLAST NÉRO
(akciós)(válasszon)</v>
          </cell>
          <cell r="D197">
            <v>0</v>
          </cell>
        </row>
        <row r="198">
          <cell r="A198" t="str">
            <v>ISO COLORPLAST CROMnincs</v>
          </cell>
          <cell r="D198">
            <v>0</v>
          </cell>
        </row>
        <row r="199">
          <cell r="A199" t="str">
            <v>ISO COLORPLAST CROM(válasszon)</v>
          </cell>
          <cell r="D199">
            <v>0</v>
          </cell>
        </row>
        <row r="200">
          <cell r="A200" t="str">
            <v>ISO COLORPLAST NÉROnincs</v>
          </cell>
          <cell r="D200">
            <v>0</v>
          </cell>
        </row>
        <row r="201">
          <cell r="A201" t="str">
            <v>ISO COLORPLAST NÉRO(válasszon)</v>
          </cell>
          <cell r="D201">
            <v>0</v>
          </cell>
        </row>
        <row r="202">
          <cell r="A202" t="str">
            <v>ISO EASY / A NÉRO
(bézs)nincs</v>
          </cell>
          <cell r="D202">
            <v>0</v>
          </cell>
        </row>
        <row r="203">
          <cell r="A203" t="str">
            <v>ISO EASY / A NÉRO
(bézs)(válasszon)</v>
          </cell>
          <cell r="D203">
            <v>0</v>
          </cell>
        </row>
        <row r="204">
          <cell r="A204" t="str">
            <v>ISO EASY / A NÉRO
(bordó)nincs</v>
          </cell>
          <cell r="D204">
            <v>0</v>
          </cell>
        </row>
        <row r="205">
          <cell r="A205" t="str">
            <v>ISO EASY / A NÉRO
(bordó)(válasszon)</v>
          </cell>
          <cell r="D205">
            <v>0</v>
          </cell>
        </row>
        <row r="206">
          <cell r="A206" t="str">
            <v>ISO EASY / A NÉRO
(szürke-fekete)nincs</v>
          </cell>
          <cell r="D206">
            <v>0</v>
          </cell>
        </row>
        <row r="207">
          <cell r="A207" t="str">
            <v>ISO EASY / A NÉRO
(szürke-fekete)(válasszon)</v>
          </cell>
          <cell r="D207">
            <v>0</v>
          </cell>
        </row>
        <row r="208">
          <cell r="A208" t="str">
            <v>ISO EASY / A NÉRO
(fekete)nincs</v>
          </cell>
          <cell r="D208">
            <v>0</v>
          </cell>
        </row>
        <row r="209">
          <cell r="A209" t="str">
            <v>ISO EASY / A NÉRO
(fekete)(válasszon)</v>
          </cell>
          <cell r="D209">
            <v>0</v>
          </cell>
        </row>
        <row r="210">
          <cell r="A210" t="str">
            <v>ISO EASY CROMnincs</v>
          </cell>
          <cell r="D210">
            <v>0</v>
          </cell>
        </row>
        <row r="211">
          <cell r="A211" t="str">
            <v>ISO EASY CROM(válasszon)</v>
          </cell>
          <cell r="D211">
            <v>0</v>
          </cell>
        </row>
        <row r="212">
          <cell r="A212" t="str">
            <v>ISO EASY NÉROnincs</v>
          </cell>
          <cell r="D212">
            <v>0</v>
          </cell>
        </row>
        <row r="213">
          <cell r="A213" t="str">
            <v>ISO EASY NÉRO(válasszon)</v>
          </cell>
          <cell r="D213">
            <v>0</v>
          </cell>
        </row>
        <row r="214">
          <cell r="A214" t="str">
            <v>ISO EASY CROM
(akciós)nincs</v>
          </cell>
          <cell r="D214">
            <v>0</v>
          </cell>
        </row>
        <row r="215">
          <cell r="A215" t="str">
            <v>ISO EASY CROM
(akciós)(válasszon)</v>
          </cell>
          <cell r="D215">
            <v>0</v>
          </cell>
        </row>
        <row r="216">
          <cell r="A216" t="str">
            <v>ISO EASY NÉRO
(akciós)nincs</v>
          </cell>
          <cell r="D216">
            <v>0</v>
          </cell>
        </row>
        <row r="217">
          <cell r="A217" t="str">
            <v>ISO EASY NÉRO
(akciós)(válasszon)</v>
          </cell>
          <cell r="D217">
            <v>0</v>
          </cell>
        </row>
        <row r="218">
          <cell r="A218" t="str">
            <v>ISO FULL CROMnincs</v>
          </cell>
          <cell r="D218">
            <v>0</v>
          </cell>
        </row>
        <row r="219">
          <cell r="A219" t="str">
            <v>ISO FULL CROM(válasszon)</v>
          </cell>
          <cell r="D219">
            <v>0</v>
          </cell>
        </row>
        <row r="220">
          <cell r="A220" t="str">
            <v>ISO FULL MAXI CROMnincs</v>
          </cell>
          <cell r="D220">
            <v>0</v>
          </cell>
        </row>
        <row r="221">
          <cell r="A221" t="str">
            <v>ISO FULL MAXI CROM(válasszon)</v>
          </cell>
          <cell r="D221">
            <v>0</v>
          </cell>
        </row>
        <row r="222">
          <cell r="A222" t="str">
            <v>ISO FULL MAXI NÉROnincs</v>
          </cell>
          <cell r="D222">
            <v>0</v>
          </cell>
        </row>
        <row r="223">
          <cell r="A223" t="str">
            <v>ISO FULL MAXI NÉRO(válasszon)</v>
          </cell>
          <cell r="D223">
            <v>0</v>
          </cell>
        </row>
        <row r="224">
          <cell r="A224" t="str">
            <v>ISO FULL NÉRO
(akciós)nincs</v>
          </cell>
          <cell r="D224">
            <v>0</v>
          </cell>
        </row>
        <row r="225">
          <cell r="A225" t="str">
            <v>ISO FULL NÉRO
(akciós)(válasszon)</v>
          </cell>
          <cell r="D225">
            <v>0</v>
          </cell>
        </row>
        <row r="226">
          <cell r="A226" t="str">
            <v>ISO FULL NÉROnincs</v>
          </cell>
          <cell r="D226">
            <v>0</v>
          </cell>
        </row>
        <row r="227">
          <cell r="A227" t="str">
            <v>ISO FULL NÉRO(válasszon)</v>
          </cell>
          <cell r="D227">
            <v>0</v>
          </cell>
        </row>
        <row r="228">
          <cell r="A228" t="str">
            <v>ISO MAXI COLORPLAST CROMnincs</v>
          </cell>
          <cell r="D228">
            <v>0</v>
          </cell>
        </row>
        <row r="229">
          <cell r="A229" t="str">
            <v>ISO MAXI COLORPLAST CROM(válasszon)</v>
          </cell>
          <cell r="D229">
            <v>0</v>
          </cell>
        </row>
        <row r="230">
          <cell r="A230" t="str">
            <v>ISO MAXI COLORPLAST NÉROnincs</v>
          </cell>
          <cell r="D230">
            <v>0</v>
          </cell>
        </row>
        <row r="231">
          <cell r="A231" t="str">
            <v>ISO MAXI COLORPLAST NÉRO(válasszon)</v>
          </cell>
          <cell r="D231">
            <v>0</v>
          </cell>
        </row>
        <row r="232">
          <cell r="A232" t="str">
            <v>ISO MAXI WOOD CROMnincs</v>
          </cell>
          <cell r="D232">
            <v>0</v>
          </cell>
        </row>
        <row r="233">
          <cell r="A233" t="str">
            <v>ISO MAXI WOOD CROM(válasszon)</v>
          </cell>
          <cell r="D233">
            <v>0</v>
          </cell>
        </row>
        <row r="234">
          <cell r="A234" t="str">
            <v>ISO MAXI WOOD NÉROnincs</v>
          </cell>
          <cell r="D234">
            <v>0</v>
          </cell>
        </row>
        <row r="235">
          <cell r="A235" t="str">
            <v>ISO MAXI WOOD NÉRO(válasszon)</v>
          </cell>
          <cell r="D235">
            <v>0</v>
          </cell>
        </row>
        <row r="236">
          <cell r="A236" t="str">
            <v>ISO SMARTnincs</v>
          </cell>
          <cell r="D236">
            <v>0</v>
          </cell>
        </row>
        <row r="237">
          <cell r="A237" t="str">
            <v>ISO SMART(válasszon)</v>
          </cell>
          <cell r="D237">
            <v>0</v>
          </cell>
        </row>
        <row r="238">
          <cell r="A238" t="str">
            <v>ISO WOOD 2Pnincs</v>
          </cell>
          <cell r="D238">
            <v>0</v>
          </cell>
        </row>
        <row r="239">
          <cell r="A239" t="str">
            <v>ISO WOOD 2P(válasszon)</v>
          </cell>
          <cell r="D239">
            <v>0</v>
          </cell>
        </row>
        <row r="240">
          <cell r="A240" t="str">
            <v>ISO WOOD 3Pnincs</v>
          </cell>
          <cell r="D240">
            <v>0</v>
          </cell>
        </row>
        <row r="241">
          <cell r="A241" t="str">
            <v>ISO WOOD 3P(válasszon)</v>
          </cell>
          <cell r="D241">
            <v>0</v>
          </cell>
        </row>
        <row r="242">
          <cell r="A242" t="str">
            <v>ISO WOOD 4Pnincs</v>
          </cell>
          <cell r="D242">
            <v>0</v>
          </cell>
        </row>
        <row r="243">
          <cell r="A243" t="str">
            <v>ISO WOOD 4P(válasszon)</v>
          </cell>
          <cell r="D243">
            <v>0</v>
          </cell>
        </row>
        <row r="244">
          <cell r="A244" t="str">
            <v>ISO WOOD CROM
(akciós)nincs</v>
          </cell>
          <cell r="D244">
            <v>0</v>
          </cell>
        </row>
        <row r="245">
          <cell r="A245" t="str">
            <v>ISO WOOD CROM
(akciós)(válasszon)</v>
          </cell>
          <cell r="D245">
            <v>0</v>
          </cell>
        </row>
        <row r="246">
          <cell r="A246" t="str">
            <v>ISO WOOD CROMnincs</v>
          </cell>
          <cell r="D246">
            <v>0</v>
          </cell>
        </row>
        <row r="247">
          <cell r="A247" t="str">
            <v>ISO WOOD CROM(válasszon)</v>
          </cell>
          <cell r="D247">
            <v>0</v>
          </cell>
        </row>
        <row r="248">
          <cell r="A248" t="str">
            <v>ISO WOOD NÉRO
(akciós)nincs</v>
          </cell>
          <cell r="D248">
            <v>0</v>
          </cell>
        </row>
        <row r="249">
          <cell r="A249" t="str">
            <v>ISO WOOD NÉRO
(akciós)(válasszon)</v>
          </cell>
          <cell r="D249">
            <v>0</v>
          </cell>
        </row>
        <row r="250">
          <cell r="A250" t="str">
            <v>ISO WOOD NÉROnincs</v>
          </cell>
          <cell r="D250">
            <v>0</v>
          </cell>
        </row>
        <row r="251">
          <cell r="A251" t="str">
            <v>ISO WOOD NÉRO(válasszon)</v>
          </cell>
          <cell r="D251">
            <v>0</v>
          </cell>
        </row>
        <row r="252">
          <cell r="A252" t="str">
            <v>JIMnincs</v>
          </cell>
          <cell r="D252">
            <v>0</v>
          </cell>
        </row>
        <row r="253">
          <cell r="A253" t="str">
            <v>JIM(válasszon)</v>
          </cell>
          <cell r="D253">
            <v>0</v>
          </cell>
        </row>
        <row r="254">
          <cell r="A254" t="str">
            <v>JIM Bnincs</v>
          </cell>
          <cell r="D254">
            <v>0</v>
          </cell>
        </row>
        <row r="255">
          <cell r="A255" t="str">
            <v>JIM B(válasszon)</v>
          </cell>
          <cell r="D255">
            <v>0</v>
          </cell>
        </row>
        <row r="256">
          <cell r="A256" t="str">
            <v>JO-JO FULLnincs</v>
          </cell>
          <cell r="D256">
            <v>0</v>
          </cell>
        </row>
        <row r="257">
          <cell r="A257" t="str">
            <v>JO-JO FULL(válasszon)</v>
          </cell>
          <cell r="D257">
            <v>0</v>
          </cell>
        </row>
        <row r="258">
          <cell r="A258" t="str">
            <v>JO-JO FULL BOSSnincs</v>
          </cell>
          <cell r="D258">
            <v>0</v>
          </cell>
        </row>
        <row r="259">
          <cell r="A259" t="str">
            <v>JO-JO FULL BOSS(válasszon)</v>
          </cell>
          <cell r="D259">
            <v>0</v>
          </cell>
        </row>
        <row r="260">
          <cell r="A260" t="str">
            <v>JO-JO NETnincs</v>
          </cell>
          <cell r="D260">
            <v>0</v>
          </cell>
        </row>
        <row r="261">
          <cell r="A261" t="str">
            <v>JO-JO NET(válasszon)</v>
          </cell>
          <cell r="D261">
            <v>0</v>
          </cell>
        </row>
        <row r="262">
          <cell r="A262" t="str">
            <v>JO-JO NET BOSSnincs</v>
          </cell>
          <cell r="D262">
            <v>0</v>
          </cell>
        </row>
        <row r="263">
          <cell r="A263" t="str">
            <v>JO-JO NET BOSS(válasszon)</v>
          </cell>
          <cell r="D263">
            <v>0</v>
          </cell>
        </row>
        <row r="264">
          <cell r="A264" t="str">
            <v>JOPLIN LÁBnincs</v>
          </cell>
          <cell r="D264">
            <v>0</v>
          </cell>
        </row>
        <row r="265">
          <cell r="A265" t="str">
            <v>JOPLIN LÁB(válasszon)</v>
          </cell>
          <cell r="D265">
            <v>0</v>
          </cell>
        </row>
        <row r="266">
          <cell r="A266" t="str">
            <v>JÚLIA VISITOR CROMnincs</v>
          </cell>
          <cell r="D266">
            <v>0</v>
          </cell>
        </row>
        <row r="267">
          <cell r="A267" t="str">
            <v>JÚLIA VISITOR CROM(válasszon)</v>
          </cell>
          <cell r="D267">
            <v>0</v>
          </cell>
        </row>
        <row r="268">
          <cell r="A268" t="str">
            <v>JÚLIA VISITOR WOOD CROMnincs</v>
          </cell>
          <cell r="D268">
            <v>0</v>
          </cell>
        </row>
        <row r="269">
          <cell r="A269" t="str">
            <v>JÚLIA VISITOR WOOD CROM(válasszon)</v>
          </cell>
          <cell r="D269">
            <v>0</v>
          </cell>
        </row>
        <row r="270">
          <cell r="A270" t="str">
            <v>KEVIN BEIGEnincs</v>
          </cell>
          <cell r="D270">
            <v>0</v>
          </cell>
        </row>
        <row r="271">
          <cell r="A271" t="str">
            <v>KEVIN BEIGE(válasszon)</v>
          </cell>
          <cell r="D271">
            <v>0</v>
          </cell>
        </row>
        <row r="272">
          <cell r="A272" t="str">
            <v>KEVIN BLACKnincs</v>
          </cell>
          <cell r="D272">
            <v>0</v>
          </cell>
        </row>
        <row r="273">
          <cell r="A273" t="str">
            <v>KEVIN BLACK(válasszon)</v>
          </cell>
          <cell r="D273">
            <v>0</v>
          </cell>
        </row>
        <row r="274">
          <cell r="A274" t="str">
            <v>LAFILÓnincs</v>
          </cell>
          <cell r="D274">
            <v>0</v>
          </cell>
        </row>
        <row r="275">
          <cell r="A275" t="str">
            <v>LAFILÓ(válasszon)</v>
          </cell>
          <cell r="D275">
            <v>0</v>
          </cell>
        </row>
        <row r="276">
          <cell r="A276" t="str">
            <v>LAFILÓülő/hát III. kat. szövövettel</v>
          </cell>
          <cell r="D276">
            <v>6700</v>
          </cell>
        </row>
        <row r="277">
          <cell r="A277" t="str">
            <v>LAFILÓülő/hát IV. kat. szövövettel</v>
          </cell>
          <cell r="D277">
            <v>7800</v>
          </cell>
        </row>
        <row r="278">
          <cell r="A278" t="str">
            <v>LAFILÓülő/hát V. kat. szövövettel</v>
          </cell>
          <cell r="D278">
            <v>9200</v>
          </cell>
        </row>
        <row r="279">
          <cell r="A279" t="str">
            <v>LAFILÓülő/hát Műbőrrel</v>
          </cell>
          <cell r="D279">
            <v>7800</v>
          </cell>
        </row>
        <row r="280">
          <cell r="A280" t="str">
            <v>LAFILÓülő/hát Valódi bőrrel</v>
          </cell>
          <cell r="D280">
            <v>12300</v>
          </cell>
        </row>
        <row r="281">
          <cell r="A281" t="str">
            <v>LAFILÓülő/hát Vevő szövettel (0,7 fm)</v>
          </cell>
          <cell r="D281">
            <v>4900</v>
          </cell>
        </row>
        <row r="282">
          <cell r="A282" t="str">
            <v>LAFILÓ Bnincs</v>
          </cell>
          <cell r="D282">
            <v>0</v>
          </cell>
        </row>
        <row r="283">
          <cell r="A283" t="str">
            <v>LAFILÓ B(válasszon)</v>
          </cell>
          <cell r="D283">
            <v>0</v>
          </cell>
        </row>
        <row r="284">
          <cell r="A284" t="str">
            <v>LAFILÓ Bülő/hát III. kat. szövövettel</v>
          </cell>
          <cell r="D284">
            <v>6700</v>
          </cell>
        </row>
        <row r="285">
          <cell r="A285" t="str">
            <v>LAFILÓ Bülő/hát IV. kat. szövövettel</v>
          </cell>
          <cell r="D285">
            <v>7800</v>
          </cell>
        </row>
        <row r="286">
          <cell r="A286" t="str">
            <v>LAFILÓ Bülő/hát V. kat. szövövettel</v>
          </cell>
          <cell r="D286">
            <v>9200</v>
          </cell>
        </row>
        <row r="287">
          <cell r="A287" t="str">
            <v>LAFILÓ Bülő/hát Műbőrrel</v>
          </cell>
          <cell r="D287">
            <v>7800</v>
          </cell>
        </row>
        <row r="288">
          <cell r="A288" t="str">
            <v>LAFILÓ Bülő/hát Valódi bőrrel</v>
          </cell>
          <cell r="D288">
            <v>12300</v>
          </cell>
        </row>
        <row r="289">
          <cell r="A289" t="str">
            <v>LAFILÓ Bülő/hát Vevő szövettel (0,7 fm)</v>
          </cell>
          <cell r="D289">
            <v>4900</v>
          </cell>
        </row>
        <row r="290">
          <cell r="A290" t="str">
            <v>LAFILÓ STOOLnincs</v>
          </cell>
          <cell r="D290">
            <v>0</v>
          </cell>
        </row>
        <row r="291">
          <cell r="A291" t="str">
            <v>LAFILÓ STOOL(válasszon)</v>
          </cell>
          <cell r="D291">
            <v>0</v>
          </cell>
        </row>
        <row r="292">
          <cell r="A292" t="str">
            <v>LAFILÓ STOOLülő/hát III. kat. szövövettel</v>
          </cell>
          <cell r="D292">
            <v>6700</v>
          </cell>
        </row>
        <row r="293">
          <cell r="A293" t="str">
            <v>LAFILÓ STOOLülő/hát IV. kat. szövövettel</v>
          </cell>
          <cell r="D293">
            <v>7800</v>
          </cell>
        </row>
        <row r="294">
          <cell r="A294" t="str">
            <v>LAFILÓ STOOLülő/hát V. kat. szövövettel</v>
          </cell>
          <cell r="D294">
            <v>9200</v>
          </cell>
        </row>
        <row r="295">
          <cell r="A295" t="str">
            <v>LAFILÓ STOOLülő/hát Műbőrrel</v>
          </cell>
          <cell r="D295">
            <v>7800</v>
          </cell>
        </row>
        <row r="296">
          <cell r="A296" t="str">
            <v>LAFILÓ STOOLülő/hát Valódi bőrrel</v>
          </cell>
          <cell r="D296">
            <v>12300</v>
          </cell>
        </row>
        <row r="297">
          <cell r="A297" t="str">
            <v>LAFILÓ STOOLülő/hát Vevő szövettel</v>
          </cell>
          <cell r="D297">
            <v>4900</v>
          </cell>
        </row>
        <row r="298">
          <cell r="A298" t="str">
            <v>LAFILÓ STOOL Bnincs</v>
          </cell>
          <cell r="D298">
            <v>0</v>
          </cell>
        </row>
        <row r="299">
          <cell r="A299" t="str">
            <v>LAFILÓ STOOL B(válasszon)</v>
          </cell>
          <cell r="D299">
            <v>0</v>
          </cell>
        </row>
        <row r="300">
          <cell r="A300" t="str">
            <v>LAFILÓ STOOL Bülő/hát III. kat. szövövettel</v>
          </cell>
          <cell r="D300">
            <v>6700</v>
          </cell>
        </row>
        <row r="301">
          <cell r="A301" t="str">
            <v>LAFILÓ STOOL Bülő/hát IV. kat. szövövettel</v>
          </cell>
          <cell r="D301">
            <v>7800</v>
          </cell>
        </row>
        <row r="302">
          <cell r="A302" t="str">
            <v>LAFILÓ STOOL Bülő/hát V. kat. szövövettel</v>
          </cell>
          <cell r="D302">
            <v>9200</v>
          </cell>
        </row>
        <row r="303">
          <cell r="A303" t="str">
            <v>LAFILÓ STOOL Bülő/hát Műbőrrel</v>
          </cell>
          <cell r="D303">
            <v>7800</v>
          </cell>
        </row>
        <row r="304">
          <cell r="A304" t="str">
            <v>LAFILÓ STOOL Bülő/hát Valódi bőrrel</v>
          </cell>
          <cell r="D304">
            <v>12300</v>
          </cell>
        </row>
        <row r="305">
          <cell r="A305" t="str">
            <v>LAFILÓ STOOL Bülő/hát Vevő szövettel</v>
          </cell>
          <cell r="D305">
            <v>4900</v>
          </cell>
        </row>
        <row r="306">
          <cell r="A306" t="str">
            <v>LEOnincs</v>
          </cell>
          <cell r="D306">
            <v>0</v>
          </cell>
        </row>
        <row r="307">
          <cell r="A307" t="str">
            <v>LEO(válasszon)</v>
          </cell>
          <cell r="D307">
            <v>0</v>
          </cell>
        </row>
        <row r="308">
          <cell r="A308" t="str">
            <v>LEO EXTRAnincs</v>
          </cell>
          <cell r="D308">
            <v>0</v>
          </cell>
        </row>
        <row r="309">
          <cell r="A309" t="str">
            <v>LEO EXTRA(válasszon)</v>
          </cell>
          <cell r="D309">
            <v>0</v>
          </cell>
        </row>
        <row r="310">
          <cell r="A310" t="str">
            <v>LEO WOODnincs</v>
          </cell>
          <cell r="D310">
            <v>0</v>
          </cell>
        </row>
        <row r="311">
          <cell r="A311" t="str">
            <v>LEO WOOD(válasszon)</v>
          </cell>
          <cell r="D311">
            <v>0</v>
          </cell>
        </row>
        <row r="312">
          <cell r="A312" t="str">
            <v>LINEA TECH 2nincs</v>
          </cell>
          <cell r="D312">
            <v>0</v>
          </cell>
        </row>
        <row r="313">
          <cell r="A313" t="str">
            <v>LINEA TECH 2(válasszon)</v>
          </cell>
          <cell r="D313">
            <v>0</v>
          </cell>
        </row>
        <row r="314">
          <cell r="A314" t="str">
            <v>LUCCA 2Pnincs</v>
          </cell>
          <cell r="D314">
            <v>0</v>
          </cell>
        </row>
        <row r="315">
          <cell r="A315" t="str">
            <v>LUCCA 2P(válasszon)</v>
          </cell>
          <cell r="D315">
            <v>0</v>
          </cell>
        </row>
        <row r="316">
          <cell r="A316" t="str">
            <v>LUCCA 2Pülő I. kat. szövövettel</v>
          </cell>
          <cell r="D316">
            <v>4600</v>
          </cell>
        </row>
        <row r="317">
          <cell r="A317" t="str">
            <v>LUCCA 2Pülől II. kat. szövövettel</v>
          </cell>
          <cell r="D317">
            <v>5000</v>
          </cell>
        </row>
        <row r="318">
          <cell r="A318" t="str">
            <v>LUCCA 2Pülő III. kat. szövövettel</v>
          </cell>
          <cell r="D318">
            <v>6800</v>
          </cell>
        </row>
        <row r="319">
          <cell r="A319" t="str">
            <v>LUCCA 2Pülő IV. kat. szövövettel</v>
          </cell>
          <cell r="D319">
            <v>8800</v>
          </cell>
        </row>
        <row r="320">
          <cell r="A320" t="str">
            <v>LUCCA 2Pülő V. kat. szövövettel</v>
          </cell>
          <cell r="D320">
            <v>10000</v>
          </cell>
        </row>
        <row r="321">
          <cell r="A321" t="str">
            <v>LUCCA 2Pülő Műbőrrel</v>
          </cell>
          <cell r="D321">
            <v>8800</v>
          </cell>
        </row>
        <row r="322">
          <cell r="A322" t="str">
            <v>LUCCA 2Pülő Valódi bőrrel</v>
          </cell>
          <cell r="D322">
            <v>12400</v>
          </cell>
        </row>
        <row r="323">
          <cell r="A323" t="str">
            <v>LUCCA 2Pülő Vevő szövettel</v>
          </cell>
          <cell r="D323">
            <v>2200</v>
          </cell>
        </row>
        <row r="324">
          <cell r="A324" t="str">
            <v>LUCCA 2Phát I. kat. szövövettel</v>
          </cell>
          <cell r="D324">
            <v>4400</v>
          </cell>
        </row>
        <row r="325">
          <cell r="A325" t="str">
            <v>LUCCA 2Phát II. kat. szövövettel</v>
          </cell>
          <cell r="D325">
            <v>4600</v>
          </cell>
        </row>
        <row r="326">
          <cell r="A326" t="str">
            <v>LUCCA 2Phát III. kat. szövövettel</v>
          </cell>
          <cell r="D326">
            <v>5800</v>
          </cell>
        </row>
        <row r="327">
          <cell r="A327" t="str">
            <v>LUCCA 2Phát IV. kat. szövövettel</v>
          </cell>
          <cell r="D327">
            <v>7000</v>
          </cell>
        </row>
        <row r="328">
          <cell r="A328" t="str">
            <v>LUCCA 2Phát V. kat. szövövettel</v>
          </cell>
          <cell r="D328">
            <v>9200</v>
          </cell>
        </row>
        <row r="329">
          <cell r="A329" t="str">
            <v>LUCCA 2Phát Műbőrrel</v>
          </cell>
          <cell r="D329">
            <v>7000</v>
          </cell>
        </row>
        <row r="330">
          <cell r="A330" t="str">
            <v>LUCCA 2Phát Valódi bőrrel</v>
          </cell>
          <cell r="D330">
            <v>11200</v>
          </cell>
        </row>
        <row r="331">
          <cell r="A331" t="str">
            <v>LUCCA 2Phát Vevő szövettel</v>
          </cell>
          <cell r="D331">
            <v>2000</v>
          </cell>
        </row>
        <row r="332">
          <cell r="A332" t="str">
            <v>LUCCA 2Pülő/hát I. kat. szövövettel</v>
          </cell>
          <cell r="D332">
            <v>9000</v>
          </cell>
        </row>
        <row r="333">
          <cell r="A333" t="str">
            <v>LUCCA 2Pülő/hát II. kat. szövövettel</v>
          </cell>
          <cell r="D333">
            <v>9600</v>
          </cell>
        </row>
        <row r="334">
          <cell r="A334" t="str">
            <v>LUCCA 2Pülő/hát III. kat. szövövettel</v>
          </cell>
          <cell r="D334">
            <v>12600</v>
          </cell>
        </row>
        <row r="335">
          <cell r="A335" t="str">
            <v>LUCCA 2Pülő/hát IV. kat. szövövettel</v>
          </cell>
          <cell r="D335">
            <v>15800</v>
          </cell>
        </row>
        <row r="336">
          <cell r="A336" t="str">
            <v>LUCCA 2Pülő/hát V. kat. szövövettel</v>
          </cell>
          <cell r="D336">
            <v>19200</v>
          </cell>
        </row>
        <row r="337">
          <cell r="A337" t="str">
            <v>LUCCA 2Pülő/hát Műbőrrel</v>
          </cell>
          <cell r="D337">
            <v>15800</v>
          </cell>
        </row>
        <row r="338">
          <cell r="A338" t="str">
            <v>LUCCA 2Pülő/hát Valódi bőrrel</v>
          </cell>
          <cell r="D338">
            <v>23600</v>
          </cell>
        </row>
        <row r="339">
          <cell r="A339" t="str">
            <v>LUCCA 2Pülő/hát Vevő szövettel</v>
          </cell>
          <cell r="D339">
            <v>4200</v>
          </cell>
        </row>
        <row r="340">
          <cell r="A340" t="str">
            <v>LUCCA 3Pnincs</v>
          </cell>
          <cell r="D340">
            <v>0</v>
          </cell>
        </row>
        <row r="341">
          <cell r="A341" t="str">
            <v>LUCCA 3P(válasszon)</v>
          </cell>
          <cell r="D341">
            <v>0</v>
          </cell>
        </row>
        <row r="342">
          <cell r="A342" t="str">
            <v>LUCCA 3Pülő I. kat. szövövettel</v>
          </cell>
          <cell r="D342">
            <v>6900</v>
          </cell>
        </row>
        <row r="343">
          <cell r="A343" t="str">
            <v>LUCCA 3Pülől II. kat. szövövettel</v>
          </cell>
          <cell r="D343">
            <v>7500</v>
          </cell>
        </row>
        <row r="344">
          <cell r="A344" t="str">
            <v>LUCCA 3Pülő III. kat. szövövettel</v>
          </cell>
          <cell r="D344">
            <v>10200</v>
          </cell>
        </row>
        <row r="345">
          <cell r="A345" t="str">
            <v>LUCCA 3Pülő IV. kat. szövövettel</v>
          </cell>
          <cell r="D345">
            <v>13200</v>
          </cell>
        </row>
        <row r="346">
          <cell r="A346" t="str">
            <v>LUCCA 3Pülő V. kat. szövövettel</v>
          </cell>
          <cell r="D346">
            <v>15000</v>
          </cell>
        </row>
        <row r="347">
          <cell r="A347" t="str">
            <v>LUCCA 3Pülő Műbőrrel</v>
          </cell>
          <cell r="D347">
            <v>13200</v>
          </cell>
        </row>
        <row r="348">
          <cell r="A348" t="str">
            <v>LUCCA 3Pülő Valódi bőrrel</v>
          </cell>
          <cell r="D348">
            <v>18600</v>
          </cell>
        </row>
        <row r="349">
          <cell r="A349" t="str">
            <v>LUCCA 3Pülő Vevő szövettel</v>
          </cell>
          <cell r="D349">
            <v>3300</v>
          </cell>
        </row>
        <row r="350">
          <cell r="A350" t="str">
            <v>LUCCA 3Phát I. kat. szövövettel</v>
          </cell>
          <cell r="D350">
            <v>6600</v>
          </cell>
        </row>
        <row r="351">
          <cell r="A351" t="str">
            <v>LUCCA 3Phát II. kat. szövövettel</v>
          </cell>
          <cell r="D351">
            <v>6900</v>
          </cell>
        </row>
        <row r="352">
          <cell r="A352" t="str">
            <v>LUCCA 3Phát III. kat. szövövettel</v>
          </cell>
          <cell r="D352">
            <v>8700</v>
          </cell>
        </row>
        <row r="353">
          <cell r="A353" t="str">
            <v>LUCCA 3Phát IV. kat. szövövettel</v>
          </cell>
          <cell r="D353">
            <v>10500</v>
          </cell>
        </row>
        <row r="354">
          <cell r="A354" t="str">
            <v>LUCCA 3Phát V. kat. szövövettel</v>
          </cell>
          <cell r="D354">
            <v>13800</v>
          </cell>
        </row>
        <row r="355">
          <cell r="A355" t="str">
            <v>LUCCA 3Phát Műbőrrel</v>
          </cell>
          <cell r="D355">
            <v>10500</v>
          </cell>
        </row>
        <row r="356">
          <cell r="A356" t="str">
            <v>LUCCA 3Phát Valódi bőrrel</v>
          </cell>
          <cell r="D356">
            <v>16800</v>
          </cell>
        </row>
        <row r="357">
          <cell r="A357" t="str">
            <v>LUCCA 3Phát Vevő szövettel</v>
          </cell>
          <cell r="D357">
            <v>3000</v>
          </cell>
        </row>
        <row r="358">
          <cell r="A358" t="str">
            <v>LUCCA 3Pülő/hát I. kat. szövövettel</v>
          </cell>
          <cell r="D358">
            <v>13500</v>
          </cell>
        </row>
        <row r="359">
          <cell r="A359" t="str">
            <v>LUCCA 3Pülő/hát II. kat. szövövettel</v>
          </cell>
          <cell r="D359">
            <v>14400</v>
          </cell>
        </row>
        <row r="360">
          <cell r="A360" t="str">
            <v>LUCCA 3Pülő/hát III. kat. szövövettel</v>
          </cell>
          <cell r="D360">
            <v>18900</v>
          </cell>
        </row>
        <row r="361">
          <cell r="A361" t="str">
            <v>LUCCA 3Pülő/hát IV. kat. szövövettel</v>
          </cell>
          <cell r="D361">
            <v>23700</v>
          </cell>
        </row>
        <row r="362">
          <cell r="A362" t="str">
            <v>LUCCA 3Pülő/hát V. kat. szövövettel</v>
          </cell>
          <cell r="D362">
            <v>28800</v>
          </cell>
        </row>
        <row r="363">
          <cell r="A363" t="str">
            <v>LUCCA 3Pülő/hát Műbőrrel</v>
          </cell>
          <cell r="D363">
            <v>23700</v>
          </cell>
        </row>
        <row r="364">
          <cell r="A364" t="str">
            <v>LUCCA 3Pülő/hát Valódi bőrrel</v>
          </cell>
          <cell r="D364">
            <v>35400</v>
          </cell>
        </row>
        <row r="365">
          <cell r="A365" t="str">
            <v>LUCCA 3Pülő/hát Vevő szövettel</v>
          </cell>
          <cell r="D365">
            <v>6300</v>
          </cell>
        </row>
        <row r="366">
          <cell r="A366" t="str">
            <v>LUCCA 4Pnincs</v>
          </cell>
          <cell r="D366">
            <v>0</v>
          </cell>
        </row>
        <row r="367">
          <cell r="A367" t="str">
            <v>LUCCA 4P(válasszon)</v>
          </cell>
          <cell r="D367">
            <v>0</v>
          </cell>
        </row>
        <row r="368">
          <cell r="A368" t="str">
            <v>LUCCA 4Pülő I. kat. szövövettel</v>
          </cell>
          <cell r="D368">
            <v>9200</v>
          </cell>
        </row>
        <row r="369">
          <cell r="A369" t="str">
            <v>LUCCA 4Pülől II. kat. szövövettel</v>
          </cell>
          <cell r="D369">
            <v>10000</v>
          </cell>
        </row>
        <row r="370">
          <cell r="A370" t="str">
            <v>LUCCA 4Pülő III. kat. szövövettel</v>
          </cell>
          <cell r="D370">
            <v>13600</v>
          </cell>
        </row>
        <row r="371">
          <cell r="A371" t="str">
            <v>LUCCA 4Pülő IV. kat. szövövettel</v>
          </cell>
          <cell r="D371">
            <v>17600</v>
          </cell>
        </row>
        <row r="372">
          <cell r="A372" t="str">
            <v>LUCCA 4Pülő V. kat. szövövettel</v>
          </cell>
          <cell r="D372">
            <v>20000</v>
          </cell>
        </row>
        <row r="373">
          <cell r="A373" t="str">
            <v>LUCCA 4Pülő Műbőrrel</v>
          </cell>
          <cell r="D373">
            <v>17600</v>
          </cell>
        </row>
        <row r="374">
          <cell r="A374" t="str">
            <v>LUCCA 4Pülő Valódi bőrrel</v>
          </cell>
          <cell r="D374">
            <v>24800</v>
          </cell>
        </row>
        <row r="375">
          <cell r="A375" t="str">
            <v>LUCCA 4Pülő Vevő szövettel</v>
          </cell>
          <cell r="D375">
            <v>4400</v>
          </cell>
        </row>
        <row r="376">
          <cell r="A376" t="str">
            <v>LUCCA 4Phát I. kat. szövövettel</v>
          </cell>
          <cell r="D376">
            <v>8800</v>
          </cell>
        </row>
        <row r="377">
          <cell r="A377" t="str">
            <v>LUCCA 4Phát II. kat. szövövettel</v>
          </cell>
          <cell r="D377">
            <v>9200</v>
          </cell>
        </row>
        <row r="378">
          <cell r="A378" t="str">
            <v>LUCCA 4Phát III. kat. szövövettel</v>
          </cell>
          <cell r="D378">
            <v>11600</v>
          </cell>
        </row>
        <row r="379">
          <cell r="A379" t="str">
            <v>LUCCA 4Phát IV. kat. szövövettel</v>
          </cell>
          <cell r="D379">
            <v>14000</v>
          </cell>
        </row>
        <row r="380">
          <cell r="A380" t="str">
            <v>LUCCA 4Phát V. kat. szövövettel</v>
          </cell>
          <cell r="D380">
            <v>18400</v>
          </cell>
        </row>
        <row r="381">
          <cell r="A381" t="str">
            <v>LUCCA 4Phát Műbőrrel</v>
          </cell>
          <cell r="D381">
            <v>14000</v>
          </cell>
        </row>
        <row r="382">
          <cell r="A382" t="str">
            <v>LUCCA 4Phát Valódi bőrrel</v>
          </cell>
          <cell r="D382">
            <v>22400</v>
          </cell>
        </row>
        <row r="383">
          <cell r="A383" t="str">
            <v>LUCCA 4Phát Vevő szövettel</v>
          </cell>
          <cell r="D383">
            <v>4000</v>
          </cell>
        </row>
        <row r="384">
          <cell r="A384" t="str">
            <v>LUCCA 4Pülő/hát I. kat. szövövettel</v>
          </cell>
          <cell r="D384">
            <v>18000</v>
          </cell>
        </row>
        <row r="385">
          <cell r="A385" t="str">
            <v>LUCCA 4Pülő/hát II. kat. szövövettel</v>
          </cell>
          <cell r="D385">
            <v>19200</v>
          </cell>
        </row>
        <row r="386">
          <cell r="A386" t="str">
            <v>LUCCA 4Pülő/hát III. kat. szövövettel</v>
          </cell>
          <cell r="D386">
            <v>25200</v>
          </cell>
        </row>
        <row r="387">
          <cell r="A387" t="str">
            <v>LUCCA 4Pülő/hát IV. kat. szövövettel</v>
          </cell>
          <cell r="D387">
            <v>31600</v>
          </cell>
        </row>
        <row r="388">
          <cell r="A388" t="str">
            <v>LUCCA 4Pülő/hát V. kat. szövövettel</v>
          </cell>
          <cell r="D388">
            <v>38400</v>
          </cell>
        </row>
        <row r="389">
          <cell r="A389" t="str">
            <v>LUCCA 4Pülő/hát Műbőrrel</v>
          </cell>
          <cell r="D389">
            <v>31600</v>
          </cell>
        </row>
        <row r="390">
          <cell r="A390" t="str">
            <v>LUCCA 4Pülő/hát Valódi bőrrel</v>
          </cell>
          <cell r="D390">
            <v>47200</v>
          </cell>
        </row>
        <row r="391">
          <cell r="A391" t="str">
            <v>LUCCA 4Pülő/hát Vevő szövettel</v>
          </cell>
          <cell r="D391">
            <v>8400</v>
          </cell>
        </row>
        <row r="392">
          <cell r="A392" t="str">
            <v>LUCCA 5Pnincs</v>
          </cell>
          <cell r="D392">
            <v>0</v>
          </cell>
        </row>
        <row r="393">
          <cell r="A393" t="str">
            <v>LUCCA 5P(válasszon)</v>
          </cell>
          <cell r="D393">
            <v>0</v>
          </cell>
        </row>
        <row r="394">
          <cell r="A394" t="str">
            <v>LUCCA 5Pülő I. kat. szövövettel</v>
          </cell>
          <cell r="D394">
            <v>11500</v>
          </cell>
        </row>
        <row r="395">
          <cell r="A395" t="str">
            <v>LUCCA 5Pülől II. kat. szövövettel</v>
          </cell>
          <cell r="D395">
            <v>12500</v>
          </cell>
        </row>
        <row r="396">
          <cell r="A396" t="str">
            <v>LUCCA 5Pülő III. kat. szövövettel</v>
          </cell>
          <cell r="D396">
            <v>17000</v>
          </cell>
        </row>
        <row r="397">
          <cell r="A397" t="str">
            <v>LUCCA 5Pülő IV. kat. szövövettel</v>
          </cell>
          <cell r="D397">
            <v>22000</v>
          </cell>
        </row>
        <row r="398">
          <cell r="A398" t="str">
            <v>LUCCA 5Pülő V. kat. szövövettel</v>
          </cell>
          <cell r="D398">
            <v>25000</v>
          </cell>
        </row>
        <row r="399">
          <cell r="A399" t="str">
            <v>LUCCA 5Pülő Műbőrrel</v>
          </cell>
          <cell r="D399">
            <v>22000</v>
          </cell>
        </row>
        <row r="400">
          <cell r="A400" t="str">
            <v>LUCCA 5Pülő Valódi bőrrel</v>
          </cell>
          <cell r="D400">
            <v>31000</v>
          </cell>
        </row>
        <row r="401">
          <cell r="A401" t="str">
            <v>LUCCA 5Pülő Vevő szövettel</v>
          </cell>
          <cell r="D401">
            <v>5500</v>
          </cell>
        </row>
        <row r="402">
          <cell r="A402" t="str">
            <v>LUCCA 5Phát I. kat. szövövettel</v>
          </cell>
          <cell r="D402">
            <v>11000</v>
          </cell>
        </row>
        <row r="403">
          <cell r="A403" t="str">
            <v>LUCCA 5Phát II. kat. szövövettel</v>
          </cell>
          <cell r="D403">
            <v>11500</v>
          </cell>
        </row>
        <row r="404">
          <cell r="A404" t="str">
            <v>LUCCA 5Phát III. kat. szövövettel</v>
          </cell>
          <cell r="D404">
            <v>14500</v>
          </cell>
        </row>
        <row r="405">
          <cell r="A405" t="str">
            <v>LUCCA 5Phát IV. kat. szövövettel</v>
          </cell>
          <cell r="D405">
            <v>17500</v>
          </cell>
        </row>
        <row r="406">
          <cell r="A406" t="str">
            <v>LUCCA 5Phát V. kat. szövövettel</v>
          </cell>
          <cell r="D406">
            <v>23000</v>
          </cell>
        </row>
        <row r="407">
          <cell r="A407" t="str">
            <v>LUCCA 5Phát Műbőrrel</v>
          </cell>
          <cell r="D407">
            <v>17500</v>
          </cell>
        </row>
        <row r="408">
          <cell r="A408" t="str">
            <v>LUCCA 5Phát Valódi bőrrel</v>
          </cell>
          <cell r="D408">
            <v>28000</v>
          </cell>
        </row>
        <row r="409">
          <cell r="A409" t="str">
            <v>LUCCA 5Phát Vevő szövettel</v>
          </cell>
          <cell r="D409">
            <v>5000</v>
          </cell>
        </row>
        <row r="410">
          <cell r="A410" t="str">
            <v>LUCCA 5Pülő/hát I. kat. szövövettel</v>
          </cell>
          <cell r="D410">
            <v>22500</v>
          </cell>
        </row>
        <row r="411">
          <cell r="A411" t="str">
            <v>LUCCA 5Pülő/hát II. kat. szövövettel</v>
          </cell>
          <cell r="D411">
            <v>24000</v>
          </cell>
        </row>
        <row r="412">
          <cell r="A412" t="str">
            <v>LUCCA 5Pülő/hát III. kat. szövövettel</v>
          </cell>
          <cell r="D412">
            <v>31500</v>
          </cell>
        </row>
        <row r="413">
          <cell r="A413" t="str">
            <v>LUCCA 5Pülő/hát IV. kat. szövövettel</v>
          </cell>
          <cell r="D413">
            <v>39500</v>
          </cell>
        </row>
        <row r="414">
          <cell r="A414" t="str">
            <v>LUCCA 5Pülő/hát V. kat. szövövettel</v>
          </cell>
          <cell r="D414">
            <v>48000</v>
          </cell>
        </row>
        <row r="415">
          <cell r="A415" t="str">
            <v>LUCCA 5Pülő/hát Műbőrrel</v>
          </cell>
          <cell r="D415">
            <v>39500</v>
          </cell>
        </row>
        <row r="416">
          <cell r="A416" t="str">
            <v>LUCCA 5Pülő/hát Valódi bőrrel</v>
          </cell>
          <cell r="D416">
            <v>59000</v>
          </cell>
        </row>
        <row r="417">
          <cell r="A417" t="str">
            <v>LUCCA 5Pülő/hát Vevő szövettel</v>
          </cell>
          <cell r="D417">
            <v>10500</v>
          </cell>
        </row>
        <row r="418">
          <cell r="A418" t="str">
            <v>LUCCA COLORPLAST CROMnincs</v>
          </cell>
          <cell r="D418">
            <v>0</v>
          </cell>
        </row>
        <row r="419">
          <cell r="A419" t="str">
            <v>LUCCA COLORPLAST CROM(válasszon)</v>
          </cell>
          <cell r="D419">
            <v>0</v>
          </cell>
        </row>
        <row r="420">
          <cell r="A420" t="str">
            <v>LUCCA COLORPLAST CROMülő I. kat. szövövettel</v>
          </cell>
          <cell r="D420">
            <v>2300</v>
          </cell>
        </row>
        <row r="421">
          <cell r="A421" t="str">
            <v>LUCCA COLORPLAST CROMülől II. kat. szövövettel</v>
          </cell>
          <cell r="D421">
            <v>2500</v>
          </cell>
        </row>
        <row r="422">
          <cell r="A422" t="str">
            <v>LUCCA COLORPLAST CROMülő III. kat. szövövettel</v>
          </cell>
          <cell r="D422">
            <v>3400</v>
          </cell>
        </row>
        <row r="423">
          <cell r="A423" t="str">
            <v>LUCCA COLORPLAST CROMülő IV. kat. szövövettel</v>
          </cell>
          <cell r="D423">
            <v>4400</v>
          </cell>
        </row>
        <row r="424">
          <cell r="A424" t="str">
            <v>LUCCA COLORPLAST CROMülő V. kat. szövövettel</v>
          </cell>
          <cell r="D424">
            <v>5000</v>
          </cell>
        </row>
        <row r="425">
          <cell r="A425" t="str">
            <v>LUCCA COLORPLAST CROMülő Műbőrrel</v>
          </cell>
          <cell r="D425">
            <v>4400</v>
          </cell>
        </row>
        <row r="426">
          <cell r="A426" t="str">
            <v>LUCCA COLORPLAST CROMülő Valódi bőrrel</v>
          </cell>
          <cell r="D426">
            <v>6200</v>
          </cell>
        </row>
        <row r="427">
          <cell r="A427" t="str">
            <v>LUCCA COLORPLAST CROMülő Vevő szövettel</v>
          </cell>
          <cell r="D427">
            <v>1100</v>
          </cell>
        </row>
        <row r="428">
          <cell r="A428" t="str">
            <v>LUCCA COLORPLAST CROMhát I. kat. szövövettel</v>
          </cell>
          <cell r="D428">
            <v>2200</v>
          </cell>
        </row>
        <row r="429">
          <cell r="A429" t="str">
            <v>LUCCA COLORPLAST CROMhát II. kat. szövövettel</v>
          </cell>
          <cell r="D429">
            <v>2300</v>
          </cell>
        </row>
        <row r="430">
          <cell r="A430" t="str">
            <v>LUCCA COLORPLAST CROMhát III. kat. szövövettel</v>
          </cell>
          <cell r="D430">
            <v>2900</v>
          </cell>
        </row>
        <row r="431">
          <cell r="A431" t="str">
            <v>LUCCA COLORPLAST CROMhát IV. kat. szövövettel</v>
          </cell>
          <cell r="D431">
            <v>3500</v>
          </cell>
        </row>
        <row r="432">
          <cell r="A432" t="str">
            <v>LUCCA COLORPLAST CROMhát V. kat. szövövettel</v>
          </cell>
          <cell r="D432">
            <v>4600</v>
          </cell>
        </row>
        <row r="433">
          <cell r="A433" t="str">
            <v>LUCCA COLORPLAST CROMhát Műbőrrel</v>
          </cell>
          <cell r="D433">
            <v>3500</v>
          </cell>
        </row>
        <row r="434">
          <cell r="A434" t="str">
            <v>LUCCA COLORPLAST CROMhát Valódi bőrrel</v>
          </cell>
          <cell r="D434">
            <v>5600</v>
          </cell>
        </row>
        <row r="435">
          <cell r="A435" t="str">
            <v>LUCCA COLORPLAST CROMhát Vevő szövettel</v>
          </cell>
          <cell r="D435">
            <v>1000</v>
          </cell>
        </row>
        <row r="436">
          <cell r="A436" t="str">
            <v>LUCCA COLORPLAST CROMülő/hát I. kat. szövövettel</v>
          </cell>
          <cell r="D436">
            <v>4500</v>
          </cell>
        </row>
        <row r="437">
          <cell r="A437" t="str">
            <v>LUCCA COLORPLAST CROMülő/hát II. kat. szövövettel</v>
          </cell>
          <cell r="D437">
            <v>4800</v>
          </cell>
        </row>
        <row r="438">
          <cell r="A438" t="str">
            <v>LUCCA COLORPLAST CROMülő/hát III. kat. szövövettel</v>
          </cell>
          <cell r="D438">
            <v>6300</v>
          </cell>
        </row>
        <row r="439">
          <cell r="A439" t="str">
            <v>LUCCA COLORPLAST CROMülő/hát IV. kat. szövövettel</v>
          </cell>
          <cell r="D439">
            <v>7900</v>
          </cell>
        </row>
        <row r="440">
          <cell r="A440" t="str">
            <v>LUCCA COLORPLAST CROMülő/hát V. kat. szövövettel</v>
          </cell>
          <cell r="D440">
            <v>9600</v>
          </cell>
        </row>
        <row r="441">
          <cell r="A441" t="str">
            <v>LUCCA COLORPLAST CROMülő/hát Műbőrrel</v>
          </cell>
          <cell r="D441">
            <v>7900</v>
          </cell>
        </row>
        <row r="442">
          <cell r="A442" t="str">
            <v>LUCCA COLORPLAST CROMülő/hát Valódi bőrrel</v>
          </cell>
          <cell r="D442">
            <v>11800</v>
          </cell>
        </row>
        <row r="443">
          <cell r="A443" t="str">
            <v>LUCCA COLORPLAST CROMülő/hát Vevő szövettel</v>
          </cell>
          <cell r="D443">
            <v>2100</v>
          </cell>
        </row>
        <row r="444">
          <cell r="A444" t="str">
            <v>LUCCA COLORPLAST NÉROnincs</v>
          </cell>
          <cell r="D444">
            <v>0</v>
          </cell>
        </row>
        <row r="445">
          <cell r="A445" t="str">
            <v>LUCCA COLORPLAST NÉRO(válasszon)</v>
          </cell>
          <cell r="D445">
            <v>0</v>
          </cell>
        </row>
        <row r="446">
          <cell r="A446" t="str">
            <v>LUCCA COLORPLAST NÉROülő I. kat. szövövettel</v>
          </cell>
          <cell r="D446">
            <v>2300</v>
          </cell>
        </row>
        <row r="447">
          <cell r="A447" t="str">
            <v>LUCCA COLORPLAST NÉROülől II. kat. szövövettel</v>
          </cell>
          <cell r="D447">
            <v>2500</v>
          </cell>
        </row>
        <row r="448">
          <cell r="A448" t="str">
            <v>LUCCA COLORPLAST NÉROülő III. kat. szövövettel</v>
          </cell>
          <cell r="D448">
            <v>3400</v>
          </cell>
        </row>
        <row r="449">
          <cell r="A449" t="str">
            <v>LUCCA COLORPLAST NÉROülő IV. kat. szövövettel</v>
          </cell>
          <cell r="D449">
            <v>4400</v>
          </cell>
        </row>
        <row r="450">
          <cell r="A450" t="str">
            <v>LUCCA COLORPLAST NÉROülő V. kat. szövövettel</v>
          </cell>
          <cell r="D450">
            <v>5000</v>
          </cell>
        </row>
        <row r="451">
          <cell r="A451" t="str">
            <v>LUCCA COLORPLAST NÉROülő Műbőrrel</v>
          </cell>
          <cell r="D451">
            <v>4400</v>
          </cell>
        </row>
        <row r="452">
          <cell r="A452" t="str">
            <v>LUCCA COLORPLAST NÉROülő Valódi bőrrel</v>
          </cell>
          <cell r="D452">
            <v>6200</v>
          </cell>
        </row>
        <row r="453">
          <cell r="A453" t="str">
            <v>LUCCA COLORPLAST NÉROülő Vevő szövettel</v>
          </cell>
          <cell r="D453">
            <v>1100</v>
          </cell>
        </row>
        <row r="454">
          <cell r="A454" t="str">
            <v>LUCCA COLORPLAST NÉROhát I. kat. szövövettel</v>
          </cell>
          <cell r="D454">
            <v>2200</v>
          </cell>
        </row>
        <row r="455">
          <cell r="A455" t="str">
            <v>LUCCA COLORPLAST NÉROhát II. kat. szövövettel</v>
          </cell>
          <cell r="D455">
            <v>2300</v>
          </cell>
        </row>
        <row r="456">
          <cell r="A456" t="str">
            <v>LUCCA COLORPLAST NÉROhát III. kat. szövövettel</v>
          </cell>
          <cell r="D456">
            <v>2900</v>
          </cell>
        </row>
        <row r="457">
          <cell r="A457" t="str">
            <v>LUCCA COLORPLAST NÉROhát IV. kat. szövövettel</v>
          </cell>
          <cell r="D457">
            <v>3500</v>
          </cell>
        </row>
        <row r="458">
          <cell r="A458" t="str">
            <v>LUCCA COLORPLAST NÉROhát V. kat. szövövettel</v>
          </cell>
          <cell r="D458">
            <v>4600</v>
          </cell>
        </row>
        <row r="459">
          <cell r="A459" t="str">
            <v>LUCCA COLORPLAST NÉROhát Műbőrrel</v>
          </cell>
          <cell r="D459">
            <v>3500</v>
          </cell>
        </row>
        <row r="460">
          <cell r="A460" t="str">
            <v>LUCCA COLORPLAST NÉROhát Valódi bőrrel</v>
          </cell>
          <cell r="D460">
            <v>5600</v>
          </cell>
        </row>
        <row r="461">
          <cell r="A461" t="str">
            <v>LUCCA COLORPLAST NÉROhát Vevő szövettel</v>
          </cell>
          <cell r="D461">
            <v>1000</v>
          </cell>
        </row>
        <row r="462">
          <cell r="A462" t="str">
            <v>LUCCA COLORPLAST NÉROülő/hát I. kat. szövövettel</v>
          </cell>
          <cell r="D462">
            <v>4500</v>
          </cell>
        </row>
        <row r="463">
          <cell r="A463" t="str">
            <v>LUCCA COLORPLAST NÉROülő/hát II. kat. szövövettel</v>
          </cell>
          <cell r="D463">
            <v>4800</v>
          </cell>
        </row>
        <row r="464">
          <cell r="A464" t="str">
            <v>LUCCA COLORPLAST NÉROülő/hát III. kat. szövövettel</v>
          </cell>
          <cell r="D464">
            <v>6300</v>
          </cell>
        </row>
        <row r="465">
          <cell r="A465" t="str">
            <v>LUCCA COLORPLAST NÉROülő/hát IV. kat. szövövettel</v>
          </cell>
          <cell r="D465">
            <v>7900</v>
          </cell>
        </row>
        <row r="466">
          <cell r="A466" t="str">
            <v>LUCCA COLORPLAST NÉROülő/hát V. kat. szövövettel</v>
          </cell>
          <cell r="D466">
            <v>9600</v>
          </cell>
        </row>
        <row r="467">
          <cell r="A467" t="str">
            <v>LUCCA COLORPLAST NÉROülő/hát Műbőrrel</v>
          </cell>
          <cell r="D467">
            <v>7900</v>
          </cell>
        </row>
        <row r="468">
          <cell r="A468" t="str">
            <v>LUCCA COLORPLAST NÉROülő/hát Valódi bőrrel</v>
          </cell>
          <cell r="D468">
            <v>11800</v>
          </cell>
        </row>
        <row r="469">
          <cell r="A469" t="str">
            <v>LUCCA COLORPLAST NÉROülő/hát Vevő szövettel</v>
          </cell>
          <cell r="D469">
            <v>2100</v>
          </cell>
        </row>
        <row r="470">
          <cell r="A470" t="str">
            <v>LUCCA EVO COLORPLAST CROMnincs</v>
          </cell>
          <cell r="D470">
            <v>0</v>
          </cell>
        </row>
        <row r="471">
          <cell r="A471" t="str">
            <v>LUCCA EVO COLORPLAST CROM(válasszon)</v>
          </cell>
          <cell r="D471">
            <v>0</v>
          </cell>
        </row>
        <row r="472">
          <cell r="A472" t="str">
            <v>LUCCA EVO COLORPLAST CROMülő I. kat. szövövettel</v>
          </cell>
          <cell r="D472">
            <v>2300</v>
          </cell>
        </row>
        <row r="473">
          <cell r="A473" t="str">
            <v>LUCCA EVO COLORPLAST CROMülől II. kat. szövövettel</v>
          </cell>
          <cell r="D473">
            <v>2500</v>
          </cell>
        </row>
        <row r="474">
          <cell r="A474" t="str">
            <v>LUCCA EVO COLORPLAST CROMülő III. kat. szövövettel</v>
          </cell>
          <cell r="D474">
            <v>3400</v>
          </cell>
        </row>
        <row r="475">
          <cell r="A475" t="str">
            <v>LUCCA EVO COLORPLAST CROMülő IV. kat. szövövettel</v>
          </cell>
          <cell r="D475">
            <v>4400</v>
          </cell>
        </row>
        <row r="476">
          <cell r="A476" t="str">
            <v>LUCCA EVO COLORPLAST CROMülő V. kat. szövövettel</v>
          </cell>
          <cell r="D476">
            <v>5000</v>
          </cell>
        </row>
        <row r="477">
          <cell r="A477" t="str">
            <v>LUCCA EVO COLORPLAST CROMülő Műbőrrel</v>
          </cell>
          <cell r="D477">
            <v>4400</v>
          </cell>
        </row>
        <row r="478">
          <cell r="A478" t="str">
            <v>LUCCA EVO COLORPLAST CROMülő Valódi bőrrel</v>
          </cell>
          <cell r="D478">
            <v>6200</v>
          </cell>
        </row>
        <row r="479">
          <cell r="A479" t="str">
            <v>LUCCA EVO COLORPLAST CROMülő Vevő szövettel</v>
          </cell>
          <cell r="D479">
            <v>1100</v>
          </cell>
        </row>
        <row r="480">
          <cell r="A480" t="str">
            <v>LUCCA EVO COLORPLAST CROMhát I. kat. szövövettel</v>
          </cell>
          <cell r="D480">
            <v>2200</v>
          </cell>
        </row>
        <row r="481">
          <cell r="A481" t="str">
            <v>LUCCA EVO COLORPLAST CROMhát II. kat. szövövettel</v>
          </cell>
          <cell r="D481">
            <v>2300</v>
          </cell>
        </row>
        <row r="482">
          <cell r="A482" t="str">
            <v>LUCCA EVO COLORPLAST CROMhát III. kat. szövövettel</v>
          </cell>
          <cell r="D482">
            <v>2900</v>
          </cell>
        </row>
        <row r="483">
          <cell r="A483" t="str">
            <v>LUCCA EVO COLORPLAST CROMhát IV. kat. szövövettel</v>
          </cell>
          <cell r="D483">
            <v>3500</v>
          </cell>
        </row>
        <row r="484">
          <cell r="A484" t="str">
            <v>LUCCA EVO COLORPLAST CROMhát V. kat. szövövettel</v>
          </cell>
          <cell r="D484">
            <v>4600</v>
          </cell>
        </row>
        <row r="485">
          <cell r="A485" t="str">
            <v>LUCCA EVO COLORPLAST CROMhát Műbőrrel</v>
          </cell>
          <cell r="D485">
            <v>3500</v>
          </cell>
        </row>
        <row r="486">
          <cell r="A486" t="str">
            <v>LUCCA EVO COLORPLAST CROMhát Valódi bőrrel</v>
          </cell>
          <cell r="D486">
            <v>5600</v>
          </cell>
        </row>
        <row r="487">
          <cell r="A487" t="str">
            <v>LUCCA EVO COLORPLAST CROMhát Vevő szövettel</v>
          </cell>
          <cell r="D487">
            <v>1000</v>
          </cell>
        </row>
        <row r="488">
          <cell r="A488" t="str">
            <v>LUCCA EVO COLORPLAST CROMülő/hát I. kat. szövövettel</v>
          </cell>
          <cell r="D488">
            <v>4500</v>
          </cell>
        </row>
        <row r="489">
          <cell r="A489" t="str">
            <v>LUCCA EVO COLORPLAST CROMülő/hát II. kat. szövövettel</v>
          </cell>
          <cell r="D489">
            <v>4800</v>
          </cell>
        </row>
        <row r="490">
          <cell r="A490" t="str">
            <v>LUCCA EVO COLORPLAST CROMülő/hát III. kat. szövövettel</v>
          </cell>
          <cell r="D490">
            <v>6300</v>
          </cell>
        </row>
        <row r="491">
          <cell r="A491" t="str">
            <v>LUCCA EVO COLORPLAST CROMülő/hát IV. kat. szövövettel</v>
          </cell>
          <cell r="D491">
            <v>7900</v>
          </cell>
        </row>
        <row r="492">
          <cell r="A492" t="str">
            <v>LUCCA EVO COLORPLAST CROMülő/hát V. kat. szövövettel</v>
          </cell>
          <cell r="D492">
            <v>9600</v>
          </cell>
        </row>
        <row r="493">
          <cell r="A493" t="str">
            <v>LUCCA EVO COLORPLAST CROMülő/hát Műbőrrel</v>
          </cell>
          <cell r="D493">
            <v>7900</v>
          </cell>
        </row>
        <row r="494">
          <cell r="A494" t="str">
            <v>LUCCA EVO COLORPLAST CROMülő/hát Valódi bőrrel</v>
          </cell>
          <cell r="D494">
            <v>11800</v>
          </cell>
        </row>
        <row r="495">
          <cell r="A495" t="str">
            <v>LUCCA EVO COLORPLAST CROMülő/hát Vevő szövettel</v>
          </cell>
          <cell r="D495">
            <v>2100</v>
          </cell>
        </row>
        <row r="496">
          <cell r="A496" t="str">
            <v>LUCCA EVO COLORPLAST NÉROnincs</v>
          </cell>
          <cell r="D496">
            <v>0</v>
          </cell>
        </row>
        <row r="497">
          <cell r="A497" t="str">
            <v>LUCCA EVO COLORPLAST NÉRO(válasszon)</v>
          </cell>
          <cell r="D497">
            <v>0</v>
          </cell>
        </row>
        <row r="498">
          <cell r="A498" t="str">
            <v>LUCCA EVO COLORPLAST NÉROülő I. kat. szövövettel</v>
          </cell>
          <cell r="D498">
            <v>2300</v>
          </cell>
        </row>
        <row r="499">
          <cell r="A499" t="str">
            <v>LUCCA EVO COLORPLAST NÉROülől II. kat. szövövettel</v>
          </cell>
          <cell r="D499">
            <v>2500</v>
          </cell>
        </row>
        <row r="500">
          <cell r="A500" t="str">
            <v>LUCCA EVO COLORPLAST NÉROülő III. kat. szövövettel</v>
          </cell>
          <cell r="D500">
            <v>3400</v>
          </cell>
        </row>
        <row r="501">
          <cell r="A501" t="str">
            <v>LUCCA EVO COLORPLAST NÉROülő IV. kat. szövövettel</v>
          </cell>
          <cell r="D501">
            <v>4400</v>
          </cell>
        </row>
        <row r="502">
          <cell r="A502" t="str">
            <v>LUCCA EVO COLORPLAST NÉROülő V. kat. szövövettel</v>
          </cell>
          <cell r="D502">
            <v>5000</v>
          </cell>
        </row>
        <row r="503">
          <cell r="A503" t="str">
            <v>LUCCA EVO COLORPLAST NÉROülő Műbőrrel</v>
          </cell>
          <cell r="D503">
            <v>4400</v>
          </cell>
        </row>
        <row r="504">
          <cell r="A504" t="str">
            <v>LUCCA EVO COLORPLAST NÉROülő Valódi bőrrel</v>
          </cell>
          <cell r="D504">
            <v>6200</v>
          </cell>
        </row>
        <row r="505">
          <cell r="A505" t="str">
            <v>LUCCA EVO COLORPLAST NÉROülő Vevő szövettel</v>
          </cell>
          <cell r="D505">
            <v>1100</v>
          </cell>
        </row>
        <row r="506">
          <cell r="A506" t="str">
            <v>LUCCA EVO COLORPLAST NÉROhát I. kat. szövövettel</v>
          </cell>
          <cell r="D506">
            <v>2200</v>
          </cell>
        </row>
        <row r="507">
          <cell r="A507" t="str">
            <v>LUCCA EVO COLORPLAST NÉROhát II. kat. szövövettel</v>
          </cell>
          <cell r="D507">
            <v>2300</v>
          </cell>
        </row>
        <row r="508">
          <cell r="A508" t="str">
            <v>LUCCA EVO COLORPLAST NÉROhát III. kat. szövövettel</v>
          </cell>
          <cell r="D508">
            <v>2900</v>
          </cell>
        </row>
        <row r="509">
          <cell r="A509" t="str">
            <v>LUCCA EVO COLORPLAST NÉROhát IV. kat. szövövettel</v>
          </cell>
          <cell r="D509">
            <v>3500</v>
          </cell>
        </row>
        <row r="510">
          <cell r="A510" t="str">
            <v>LUCCA EVO COLORPLAST NÉROhát V. kat. szövövettel</v>
          </cell>
          <cell r="D510">
            <v>4600</v>
          </cell>
        </row>
        <row r="511">
          <cell r="A511" t="str">
            <v>LUCCA EVO COLORPLAST NÉROhát Műbőrrel</v>
          </cell>
          <cell r="D511">
            <v>3500</v>
          </cell>
        </row>
        <row r="512">
          <cell r="A512" t="str">
            <v>LUCCA EVO COLORPLAST NÉROhát Valódi bőrrel</v>
          </cell>
          <cell r="D512">
            <v>5600</v>
          </cell>
        </row>
        <row r="513">
          <cell r="A513" t="str">
            <v>LUCCA EVO COLORPLAST NÉROhát Vevő szövettel</v>
          </cell>
          <cell r="D513">
            <v>1000</v>
          </cell>
        </row>
        <row r="514">
          <cell r="A514" t="str">
            <v>LUCCA EVO COLORPLAST NÉROülő/hát I. kat. szövövettel</v>
          </cell>
          <cell r="D514">
            <v>4500</v>
          </cell>
        </row>
        <row r="515">
          <cell r="A515" t="str">
            <v>LUCCA EVO COLORPLAST NÉROülő/hát II. kat. szövövettel</v>
          </cell>
          <cell r="D515">
            <v>4800</v>
          </cell>
        </row>
        <row r="516">
          <cell r="A516" t="str">
            <v>LUCCA EVO COLORPLAST NÉROülő/hát III. kat. szövövettel</v>
          </cell>
          <cell r="D516">
            <v>6300</v>
          </cell>
        </row>
        <row r="517">
          <cell r="A517" t="str">
            <v>LUCCA EVO COLORPLAST NÉROülő/hát IV. kat. szövövettel</v>
          </cell>
          <cell r="D517">
            <v>7900</v>
          </cell>
        </row>
        <row r="518">
          <cell r="A518" t="str">
            <v>LUCCA EVO COLORPLAST NÉROülő/hát V. kat. szövövettel</v>
          </cell>
          <cell r="D518">
            <v>9600</v>
          </cell>
        </row>
        <row r="519">
          <cell r="A519" t="str">
            <v>LUCCA EVO COLORPLAST NÉROülő/hát Műbőrrel</v>
          </cell>
          <cell r="D519">
            <v>7900</v>
          </cell>
        </row>
        <row r="520">
          <cell r="A520" t="str">
            <v>LUCCA EVO COLORPLAST NÉROülő/hát Valódi bőrrel</v>
          </cell>
          <cell r="D520">
            <v>11800</v>
          </cell>
        </row>
        <row r="521">
          <cell r="A521" t="str">
            <v>LUCCA EVO COLORPLAST NÉROülő/hát Vevő szövettel</v>
          </cell>
          <cell r="D521">
            <v>2100</v>
          </cell>
        </row>
        <row r="522">
          <cell r="A522" t="str">
            <v>LUCCA ROLLnincs</v>
          </cell>
          <cell r="D522">
            <v>0</v>
          </cell>
        </row>
        <row r="523">
          <cell r="A523" t="str">
            <v>LUCCA ROLL(válasszon)</v>
          </cell>
          <cell r="D523">
            <v>0</v>
          </cell>
        </row>
        <row r="524">
          <cell r="A524" t="str">
            <v>LUCCA ROLLülő I. kat. szövövettel</v>
          </cell>
          <cell r="D524">
            <v>2300</v>
          </cell>
        </row>
        <row r="525">
          <cell r="A525" t="str">
            <v>LUCCA ROLLülől II. kat. szövövettel</v>
          </cell>
          <cell r="D525">
            <v>2500</v>
          </cell>
        </row>
        <row r="526">
          <cell r="A526" t="str">
            <v>LUCCA ROLLülő III. kat. szövövettel</v>
          </cell>
          <cell r="D526">
            <v>3400</v>
          </cell>
        </row>
        <row r="527">
          <cell r="A527" t="str">
            <v>LUCCA ROLLülő IV. kat. szövövettel</v>
          </cell>
          <cell r="D527">
            <v>4400</v>
          </cell>
        </row>
        <row r="528">
          <cell r="A528" t="str">
            <v>LUCCA ROLLülő V. kat. szövövettel</v>
          </cell>
          <cell r="D528">
            <v>5000</v>
          </cell>
        </row>
        <row r="529">
          <cell r="A529" t="str">
            <v>LUCCA ROLLülő Műbőrrel</v>
          </cell>
          <cell r="D529">
            <v>4400</v>
          </cell>
        </row>
        <row r="530">
          <cell r="A530" t="str">
            <v>LUCCA ROLLülő Valódi bőrrel</v>
          </cell>
          <cell r="D530">
            <v>6200</v>
          </cell>
        </row>
        <row r="531">
          <cell r="A531" t="str">
            <v>LUCCA ROLLülő Vevő szövettel</v>
          </cell>
          <cell r="D531">
            <v>1100</v>
          </cell>
        </row>
        <row r="532">
          <cell r="A532" t="str">
            <v>LUCCA ROLLhát I. kat. szövövettel</v>
          </cell>
          <cell r="D532">
            <v>2200</v>
          </cell>
        </row>
        <row r="533">
          <cell r="A533" t="str">
            <v>LUCCA ROLLhát II. kat. szövövettel</v>
          </cell>
          <cell r="D533">
            <v>2300</v>
          </cell>
        </row>
        <row r="534">
          <cell r="A534" t="str">
            <v>LUCCA ROLLhát III. kat. szövövettel</v>
          </cell>
          <cell r="D534">
            <v>2900</v>
          </cell>
        </row>
        <row r="535">
          <cell r="A535" t="str">
            <v>LUCCA ROLLhát IV. kat. szövövettel</v>
          </cell>
          <cell r="D535">
            <v>3500</v>
          </cell>
        </row>
        <row r="536">
          <cell r="A536" t="str">
            <v>LUCCA ROLLhát V. kat. szövövettel</v>
          </cell>
          <cell r="D536">
            <v>4600</v>
          </cell>
        </row>
        <row r="537">
          <cell r="A537" t="str">
            <v>LUCCA ROLLhát Műbőrrel</v>
          </cell>
          <cell r="D537">
            <v>3500</v>
          </cell>
        </row>
        <row r="538">
          <cell r="A538" t="str">
            <v>LUCCA ROLLhát Valódi bőrrel</v>
          </cell>
          <cell r="D538">
            <v>5600</v>
          </cell>
        </row>
        <row r="539">
          <cell r="A539" t="str">
            <v>LUCCA ROLLhát Vevő szövettel</v>
          </cell>
          <cell r="D539">
            <v>1000</v>
          </cell>
        </row>
        <row r="540">
          <cell r="A540" t="str">
            <v>LUCCA ROLLülő/hát I. kat. szövövettel</v>
          </cell>
          <cell r="D540">
            <v>4500</v>
          </cell>
        </row>
        <row r="541">
          <cell r="A541" t="str">
            <v>LUCCA ROLLülő/hát II. kat. szövövettel</v>
          </cell>
          <cell r="D541">
            <v>4800</v>
          </cell>
        </row>
        <row r="542">
          <cell r="A542" t="str">
            <v>LUCCA ROLLülő/hát III. kat. szövövettel</v>
          </cell>
          <cell r="D542">
            <v>6300</v>
          </cell>
        </row>
        <row r="543">
          <cell r="A543" t="str">
            <v>LUCCA ROLLülő/hát IV. kat. szövövettel</v>
          </cell>
          <cell r="D543">
            <v>7900</v>
          </cell>
        </row>
        <row r="544">
          <cell r="A544" t="str">
            <v>LUCCA ROLLülő/hát V. kat. szövövettel</v>
          </cell>
          <cell r="D544">
            <v>9600</v>
          </cell>
        </row>
        <row r="545">
          <cell r="A545" t="str">
            <v>LUCCA ROLLülő/hát Műbőrrel</v>
          </cell>
          <cell r="D545">
            <v>7900</v>
          </cell>
        </row>
        <row r="546">
          <cell r="A546" t="str">
            <v>LUCCA ROLLülő/hát Valódi bőrrel</v>
          </cell>
          <cell r="D546">
            <v>11800</v>
          </cell>
        </row>
        <row r="547">
          <cell r="A547" t="str">
            <v>LUCCA ROLLülő/hát Vevő szövettel</v>
          </cell>
          <cell r="D547">
            <v>2100</v>
          </cell>
        </row>
        <row r="548">
          <cell r="A548" t="str">
            <v>LUCCA ST CROMnincs</v>
          </cell>
          <cell r="D548">
            <v>0</v>
          </cell>
        </row>
        <row r="549">
          <cell r="A549" t="str">
            <v>LUCCA ST CROM(válasszon)</v>
          </cell>
          <cell r="D549">
            <v>0</v>
          </cell>
        </row>
        <row r="550">
          <cell r="A550" t="str">
            <v>LUCCA ST CROMülő I. kat. szövövettel</v>
          </cell>
          <cell r="D550">
            <v>2300</v>
          </cell>
        </row>
        <row r="551">
          <cell r="A551" t="str">
            <v>LUCCA ST CROMülől II. kat. szövövettel</v>
          </cell>
          <cell r="D551">
            <v>2500</v>
          </cell>
        </row>
        <row r="552">
          <cell r="A552" t="str">
            <v>LUCCA ST CROMülő III. kat. szövövettel</v>
          </cell>
          <cell r="D552">
            <v>3400</v>
          </cell>
        </row>
        <row r="553">
          <cell r="A553" t="str">
            <v>LUCCA ST CROMülő IV. kat. szövövettel</v>
          </cell>
          <cell r="D553">
            <v>4400</v>
          </cell>
        </row>
        <row r="554">
          <cell r="A554" t="str">
            <v>LUCCA ST CROMülő V. kat. szövövettel</v>
          </cell>
          <cell r="D554">
            <v>5000</v>
          </cell>
        </row>
        <row r="555">
          <cell r="A555" t="str">
            <v>LUCCA ST CROMülő Műbőrrel</v>
          </cell>
          <cell r="D555">
            <v>4400</v>
          </cell>
        </row>
        <row r="556">
          <cell r="A556" t="str">
            <v>LUCCA ST CROMülő Valódi bőrrel</v>
          </cell>
          <cell r="D556">
            <v>6200</v>
          </cell>
        </row>
        <row r="557">
          <cell r="A557" t="str">
            <v>LUCCA ST CROMülő Vevő szövettel</v>
          </cell>
          <cell r="D557">
            <v>1100</v>
          </cell>
        </row>
        <row r="558">
          <cell r="A558" t="str">
            <v>LUCCA ST CROMhát I. kat. szövövettel</v>
          </cell>
          <cell r="D558">
            <v>2200</v>
          </cell>
        </row>
        <row r="559">
          <cell r="A559" t="str">
            <v>LUCCA ST CROMhát II. kat. szövövettel</v>
          </cell>
          <cell r="D559">
            <v>2300</v>
          </cell>
        </row>
        <row r="560">
          <cell r="A560" t="str">
            <v>LUCCA ST CROMhát III. kat. szövövettel</v>
          </cell>
          <cell r="D560">
            <v>2900</v>
          </cell>
        </row>
        <row r="561">
          <cell r="A561" t="str">
            <v>LUCCA ST CROMhát IV. kat. szövövettel</v>
          </cell>
          <cell r="D561">
            <v>3500</v>
          </cell>
        </row>
        <row r="562">
          <cell r="A562" t="str">
            <v>LUCCA ST CROMhát V. kat. szövövettel</v>
          </cell>
          <cell r="D562">
            <v>4600</v>
          </cell>
        </row>
        <row r="563">
          <cell r="A563" t="str">
            <v>LUCCA ST CROMhát Műbőrrel</v>
          </cell>
          <cell r="D563">
            <v>3500</v>
          </cell>
        </row>
        <row r="564">
          <cell r="A564" t="str">
            <v>LUCCA ST CROMhát Valódi bőrrel</v>
          </cell>
          <cell r="D564">
            <v>5600</v>
          </cell>
        </row>
        <row r="565">
          <cell r="A565" t="str">
            <v>LUCCA ST CROMhát Vevő szövettel</v>
          </cell>
          <cell r="D565">
            <v>1000</v>
          </cell>
        </row>
        <row r="566">
          <cell r="A566" t="str">
            <v>LUCCA ST CROMülő/hát I. kat. szövövettel</v>
          </cell>
          <cell r="D566">
            <v>4500</v>
          </cell>
        </row>
        <row r="567">
          <cell r="A567" t="str">
            <v>LUCCA ST CROMülő/hát II. kat. szövövettel</v>
          </cell>
          <cell r="D567">
            <v>4800</v>
          </cell>
        </row>
        <row r="568">
          <cell r="A568" t="str">
            <v>LUCCA ST CROMülő/hát III. kat. szövövettel</v>
          </cell>
          <cell r="D568">
            <v>6300</v>
          </cell>
        </row>
        <row r="569">
          <cell r="A569" t="str">
            <v>LUCCA ST CROMülő/hát IV. kat. szövövettel</v>
          </cell>
          <cell r="D569">
            <v>7900</v>
          </cell>
        </row>
        <row r="570">
          <cell r="A570" t="str">
            <v>LUCCA ST CROMülő/hát V. kat. szövövettel</v>
          </cell>
          <cell r="D570">
            <v>9600</v>
          </cell>
        </row>
        <row r="571">
          <cell r="A571" t="str">
            <v>LUCCA ST CROMülő/hát Műbőrrel</v>
          </cell>
          <cell r="D571">
            <v>7900</v>
          </cell>
        </row>
        <row r="572">
          <cell r="A572" t="str">
            <v>LUCCA ST CROMülő/hát Valódi bőrrel</v>
          </cell>
          <cell r="D572">
            <v>11800</v>
          </cell>
        </row>
        <row r="573">
          <cell r="A573" t="str">
            <v>LUCCA ST CROMülő/hát Vevő szövettel</v>
          </cell>
          <cell r="D573">
            <v>2100</v>
          </cell>
        </row>
        <row r="574">
          <cell r="A574" t="str">
            <v>LUCCA ST NÉROnincs</v>
          </cell>
          <cell r="D574">
            <v>0</v>
          </cell>
        </row>
        <row r="575">
          <cell r="A575" t="str">
            <v>LUCCA ST NÉRO(válasszon)</v>
          </cell>
          <cell r="D575">
            <v>0</v>
          </cell>
        </row>
        <row r="576">
          <cell r="A576" t="str">
            <v>LUCCA ST NÉROülő I. kat. szövövettel</v>
          </cell>
          <cell r="D576">
            <v>2300</v>
          </cell>
        </row>
        <row r="577">
          <cell r="A577" t="str">
            <v>LUCCA ST NÉROülől II. kat. szövövettel</v>
          </cell>
          <cell r="D577">
            <v>2500</v>
          </cell>
        </row>
        <row r="578">
          <cell r="A578" t="str">
            <v>LUCCA ST NÉROülő III. kat. szövövettel</v>
          </cell>
          <cell r="D578">
            <v>3400</v>
          </cell>
        </row>
        <row r="579">
          <cell r="A579" t="str">
            <v>LUCCA ST NÉROülő IV. kat. szövövettel</v>
          </cell>
          <cell r="D579">
            <v>4400</v>
          </cell>
        </row>
        <row r="580">
          <cell r="A580" t="str">
            <v>LUCCA ST NÉROülő V. kat. szövövettel</v>
          </cell>
          <cell r="D580">
            <v>5000</v>
          </cell>
        </row>
        <row r="581">
          <cell r="A581" t="str">
            <v>LUCCA ST NÉROülő Műbőrrel</v>
          </cell>
          <cell r="D581">
            <v>4400</v>
          </cell>
        </row>
        <row r="582">
          <cell r="A582" t="str">
            <v>LUCCA ST NÉROülő Valódi bőrrel</v>
          </cell>
          <cell r="D582">
            <v>6200</v>
          </cell>
        </row>
        <row r="583">
          <cell r="A583" t="str">
            <v>LUCCA ST NÉROülő Vevő szövettel</v>
          </cell>
          <cell r="D583">
            <v>1100</v>
          </cell>
        </row>
        <row r="584">
          <cell r="A584" t="str">
            <v>LUCCA ST NÉROhát I. kat. szövövettel</v>
          </cell>
          <cell r="D584">
            <v>2200</v>
          </cell>
        </row>
        <row r="585">
          <cell r="A585" t="str">
            <v>LUCCA ST NÉROhát II. kat. szövövettel</v>
          </cell>
          <cell r="D585">
            <v>2300</v>
          </cell>
        </row>
        <row r="586">
          <cell r="A586" t="str">
            <v>LUCCA ST NÉROhát III. kat. szövövettel</v>
          </cell>
          <cell r="D586">
            <v>2900</v>
          </cell>
        </row>
        <row r="587">
          <cell r="A587" t="str">
            <v>LUCCA ST NÉROhát IV. kat. szövövettel</v>
          </cell>
          <cell r="D587">
            <v>3500</v>
          </cell>
        </row>
        <row r="588">
          <cell r="A588" t="str">
            <v>LUCCA ST NÉROhát V. kat. szövövettel</v>
          </cell>
          <cell r="D588">
            <v>4600</v>
          </cell>
        </row>
        <row r="589">
          <cell r="A589" t="str">
            <v>LUCCA ST NÉROhát Műbőrrel</v>
          </cell>
          <cell r="D589">
            <v>3500</v>
          </cell>
        </row>
        <row r="590">
          <cell r="A590" t="str">
            <v>LUCCA ST NÉROhát Valódi bőrrel</v>
          </cell>
          <cell r="D590">
            <v>5600</v>
          </cell>
        </row>
        <row r="591">
          <cell r="A591" t="str">
            <v>LUCCA ST NÉROhát Vevő szövettel</v>
          </cell>
          <cell r="D591">
            <v>1000</v>
          </cell>
        </row>
        <row r="592">
          <cell r="A592" t="str">
            <v>LUCCA ST NÉROülő/hát I. kat. szövövettel</v>
          </cell>
          <cell r="D592">
            <v>4500</v>
          </cell>
        </row>
        <row r="593">
          <cell r="A593" t="str">
            <v>LUCCA ST NÉROülő/hát II. kat. szövövettel</v>
          </cell>
          <cell r="D593">
            <v>4800</v>
          </cell>
        </row>
        <row r="594">
          <cell r="A594" t="str">
            <v>LUCCA ST NÉROülő/hát III. kat. szövövettel</v>
          </cell>
          <cell r="D594">
            <v>6300</v>
          </cell>
        </row>
        <row r="595">
          <cell r="A595" t="str">
            <v>LUCCA ST NÉROülő/hát IV. kat. szövövettel</v>
          </cell>
          <cell r="D595">
            <v>7900</v>
          </cell>
        </row>
        <row r="596">
          <cell r="A596" t="str">
            <v>LUCCA ST NÉROülő/hát V. kat. szövövettel</v>
          </cell>
          <cell r="D596">
            <v>9600</v>
          </cell>
        </row>
        <row r="597">
          <cell r="A597" t="str">
            <v>LUCCA ST NÉROülő/hát Műbőrrel</v>
          </cell>
          <cell r="D597">
            <v>7900</v>
          </cell>
        </row>
        <row r="598">
          <cell r="A598" t="str">
            <v>LUCCA ST NÉROülő/hát Valódi bőrrel</v>
          </cell>
          <cell r="D598">
            <v>11800</v>
          </cell>
        </row>
        <row r="599">
          <cell r="A599" t="str">
            <v>LUCCA ST NÉROülő/hát Vevő szövettel</v>
          </cell>
          <cell r="D599">
            <v>2100</v>
          </cell>
        </row>
        <row r="600">
          <cell r="A600" t="str">
            <v>MADRID ASYNCROnincs</v>
          </cell>
          <cell r="D600">
            <v>0</v>
          </cell>
        </row>
        <row r="601">
          <cell r="A601" t="str">
            <v>MADRID ASYNCRO(válasszon)</v>
          </cell>
          <cell r="D601">
            <v>0</v>
          </cell>
        </row>
        <row r="602">
          <cell r="A602" t="str">
            <v>MADRID EASYnincs</v>
          </cell>
          <cell r="D602">
            <v>0</v>
          </cell>
        </row>
        <row r="603">
          <cell r="A603" t="str">
            <v>MADRID EASY(válasszon)</v>
          </cell>
          <cell r="D603">
            <v>0</v>
          </cell>
        </row>
        <row r="604">
          <cell r="A604" t="str">
            <v>MADRID FULLnincs</v>
          </cell>
          <cell r="D604">
            <v>0</v>
          </cell>
        </row>
        <row r="605">
          <cell r="A605" t="str">
            <v>MADRID FULL(válasszon)</v>
          </cell>
          <cell r="D605">
            <v>0</v>
          </cell>
        </row>
        <row r="606">
          <cell r="A606" t="str">
            <v>MADRID SYNCROnincs</v>
          </cell>
          <cell r="D606">
            <v>0</v>
          </cell>
        </row>
        <row r="607">
          <cell r="A607" t="str">
            <v>MADRID SYNCRO(válasszon)</v>
          </cell>
          <cell r="D607">
            <v>0</v>
          </cell>
        </row>
        <row r="608">
          <cell r="A608" t="str">
            <v>MAJORKA EVO 425nincs</v>
          </cell>
          <cell r="D608">
            <v>0</v>
          </cell>
        </row>
        <row r="609">
          <cell r="A609" t="str">
            <v>MAJORKA EVO 425(válasszon)</v>
          </cell>
          <cell r="D609">
            <v>0</v>
          </cell>
        </row>
        <row r="610">
          <cell r="A610" t="str">
            <v>MAJORKA EVO 521nincs</v>
          </cell>
          <cell r="D610">
            <v>0</v>
          </cell>
        </row>
        <row r="611">
          <cell r="A611" t="str">
            <v>MAJORKA EVO 521(válasszon)</v>
          </cell>
          <cell r="D611">
            <v>0</v>
          </cell>
        </row>
        <row r="612">
          <cell r="A612" t="str">
            <v>MAJORKA EVO 521 Bnincs</v>
          </cell>
          <cell r="D612">
            <v>0</v>
          </cell>
        </row>
        <row r="613">
          <cell r="A613" t="str">
            <v>MAJORKA EVO 521 B(válasszon)</v>
          </cell>
          <cell r="D613">
            <v>0</v>
          </cell>
        </row>
        <row r="614">
          <cell r="A614" t="str">
            <v>MANUELAnincs</v>
          </cell>
          <cell r="D614">
            <v>0</v>
          </cell>
        </row>
        <row r="615">
          <cell r="A615" t="str">
            <v>MANUELA(válasszon)</v>
          </cell>
          <cell r="D615">
            <v>0</v>
          </cell>
        </row>
        <row r="616">
          <cell r="A616" t="str">
            <v>MARCELL ALUnincs</v>
          </cell>
          <cell r="D616">
            <v>0</v>
          </cell>
        </row>
        <row r="617">
          <cell r="A617" t="str">
            <v>MARCELL ALU(válasszon)</v>
          </cell>
          <cell r="D617">
            <v>0</v>
          </cell>
        </row>
        <row r="618">
          <cell r="A618" t="str">
            <v>MARCELL BLACKnincs</v>
          </cell>
          <cell r="D618">
            <v>0</v>
          </cell>
        </row>
        <row r="619">
          <cell r="A619" t="str">
            <v>MARCELL BLACK(válasszon)</v>
          </cell>
          <cell r="D619">
            <v>0</v>
          </cell>
        </row>
        <row r="620">
          <cell r="A620" t="str">
            <v>MARCELL ECOnincs</v>
          </cell>
          <cell r="D620">
            <v>0</v>
          </cell>
        </row>
        <row r="621">
          <cell r="A621" t="str">
            <v>MARCELL ECO(válasszon)</v>
          </cell>
          <cell r="D621">
            <v>0</v>
          </cell>
        </row>
        <row r="622">
          <cell r="A622" t="str">
            <v>MARCELL VISITORnincs</v>
          </cell>
          <cell r="D622">
            <v>0</v>
          </cell>
        </row>
        <row r="623">
          <cell r="A623" t="str">
            <v>MARCELL VISITOR(válasszon)</v>
          </cell>
          <cell r="D623">
            <v>0</v>
          </cell>
        </row>
        <row r="624">
          <cell r="A624" t="str">
            <v>MARCELL XTSnincs</v>
          </cell>
          <cell r="D624">
            <v>0</v>
          </cell>
        </row>
        <row r="625">
          <cell r="A625" t="str">
            <v>MARCELL XTS(válasszon)</v>
          </cell>
          <cell r="D625">
            <v>0</v>
          </cell>
        </row>
        <row r="626">
          <cell r="A626" t="str">
            <v>MAXIMA XXLnincs</v>
          </cell>
          <cell r="D626">
            <v>0</v>
          </cell>
        </row>
        <row r="627">
          <cell r="A627" t="str">
            <v>MAXIMA XXL(válasszon)</v>
          </cell>
          <cell r="D627">
            <v>0</v>
          </cell>
        </row>
        <row r="628">
          <cell r="A628" t="str">
            <v>MEGA TECH 3
(akciós)nincs</v>
          </cell>
          <cell r="D628">
            <v>0</v>
          </cell>
        </row>
        <row r="629">
          <cell r="A629" t="str">
            <v>MEGA TECH 3
(akciós)(válasszon)</v>
          </cell>
          <cell r="D629">
            <v>0</v>
          </cell>
        </row>
        <row r="630">
          <cell r="A630" t="str">
            <v>MEGA TECH 3nincs</v>
          </cell>
          <cell r="D630">
            <v>0</v>
          </cell>
        </row>
        <row r="631">
          <cell r="A631" t="str">
            <v>MEGA TECH 3(válasszon)</v>
          </cell>
          <cell r="D631">
            <v>0</v>
          </cell>
        </row>
        <row r="632">
          <cell r="A632" t="str">
            <v>MIKEnincs</v>
          </cell>
          <cell r="D632">
            <v>0</v>
          </cell>
        </row>
        <row r="633">
          <cell r="A633" t="str">
            <v>MIKE(válasszon)</v>
          </cell>
          <cell r="D633">
            <v>0</v>
          </cell>
        </row>
        <row r="634">
          <cell r="A634" t="str">
            <v>MINISTER FULL SYNCROnincs</v>
          </cell>
          <cell r="D634">
            <v>0</v>
          </cell>
        </row>
        <row r="635">
          <cell r="A635" t="str">
            <v>MINISTER FULL SYNCRO(válasszon)</v>
          </cell>
          <cell r="D635">
            <v>0</v>
          </cell>
        </row>
        <row r="636">
          <cell r="A636" t="str">
            <v>MINISTER NET SYNCROnincs</v>
          </cell>
          <cell r="D636">
            <v>0</v>
          </cell>
        </row>
        <row r="637">
          <cell r="A637" t="str">
            <v>MINISTER NET SYNCRO(válasszon)</v>
          </cell>
          <cell r="D637">
            <v>0</v>
          </cell>
        </row>
        <row r="638">
          <cell r="A638" t="str">
            <v>MINIT ECOnincs</v>
          </cell>
          <cell r="D638">
            <v>0</v>
          </cell>
        </row>
        <row r="639">
          <cell r="A639" t="str">
            <v>MINIT ECO(válasszon)</v>
          </cell>
          <cell r="D639">
            <v>0</v>
          </cell>
        </row>
        <row r="640">
          <cell r="A640" t="str">
            <v>MINITnincs</v>
          </cell>
          <cell r="D640">
            <v>0</v>
          </cell>
        </row>
        <row r="641">
          <cell r="A641" t="str">
            <v>MINIT(válasszon)</v>
          </cell>
          <cell r="D641">
            <v>0</v>
          </cell>
        </row>
        <row r="642">
          <cell r="A642" t="str">
            <v>MINIT 2nincs</v>
          </cell>
          <cell r="D642">
            <v>0</v>
          </cell>
        </row>
        <row r="643">
          <cell r="A643" t="str">
            <v>MINIT 2(válasszon)</v>
          </cell>
          <cell r="D643">
            <v>0</v>
          </cell>
        </row>
        <row r="644">
          <cell r="A644" t="str">
            <v>MINIT CUBOnincs</v>
          </cell>
          <cell r="D644">
            <v>0</v>
          </cell>
        </row>
        <row r="645">
          <cell r="A645" t="str">
            <v>MINIT CUBO(válasszon)</v>
          </cell>
          <cell r="D645">
            <v>0</v>
          </cell>
        </row>
        <row r="646">
          <cell r="A646" t="str">
            <v>MINIT CUBO 2nincs</v>
          </cell>
          <cell r="D646">
            <v>0</v>
          </cell>
        </row>
        <row r="647">
          <cell r="A647" t="str">
            <v>MINIT CUBO 2(válasszon)</v>
          </cell>
          <cell r="D647">
            <v>0</v>
          </cell>
        </row>
        <row r="648">
          <cell r="A648" t="str">
            <v>MINIT CUBO 2 CROM nincs</v>
          </cell>
          <cell r="D648">
            <v>0</v>
          </cell>
        </row>
        <row r="649">
          <cell r="A649" t="str">
            <v>MINIT CUBO 2 CROM (válasszon)</v>
          </cell>
          <cell r="D649">
            <v>0</v>
          </cell>
        </row>
        <row r="650">
          <cell r="A650" t="str">
            <v>MINIT CUBO CROMnincs</v>
          </cell>
          <cell r="D650">
            <v>0</v>
          </cell>
        </row>
        <row r="651">
          <cell r="A651" t="str">
            <v>MINIT CUBO CROM(válasszon)</v>
          </cell>
          <cell r="D651">
            <v>0</v>
          </cell>
        </row>
        <row r="652">
          <cell r="A652" t="str">
            <v>MONO 2Pnincs</v>
          </cell>
          <cell r="D652">
            <v>0</v>
          </cell>
        </row>
        <row r="653">
          <cell r="A653" t="str">
            <v>MONO 2P(válasszon)</v>
          </cell>
          <cell r="D653">
            <v>0</v>
          </cell>
        </row>
        <row r="654">
          <cell r="A654" t="str">
            <v>MONO 3Pnincs</v>
          </cell>
          <cell r="D654">
            <v>0</v>
          </cell>
        </row>
        <row r="655">
          <cell r="A655" t="str">
            <v>MONO 3P(válasszon)</v>
          </cell>
          <cell r="D655">
            <v>0</v>
          </cell>
        </row>
        <row r="656">
          <cell r="A656" t="str">
            <v>MONO 4Pnincs</v>
          </cell>
          <cell r="D656">
            <v>0</v>
          </cell>
        </row>
        <row r="657">
          <cell r="A657" t="str">
            <v>MONO 4P(válasszon)</v>
          </cell>
          <cell r="D657">
            <v>0</v>
          </cell>
        </row>
        <row r="658">
          <cell r="A658" t="str">
            <v>MONO 5Pnincs</v>
          </cell>
          <cell r="D658">
            <v>0</v>
          </cell>
        </row>
        <row r="659">
          <cell r="A659" t="str">
            <v>MONO 5P(válasszon)</v>
          </cell>
          <cell r="D659">
            <v>0</v>
          </cell>
        </row>
        <row r="660">
          <cell r="A660" t="str">
            <v>MONO COLORPLAST CROMnincs</v>
          </cell>
          <cell r="D660">
            <v>0</v>
          </cell>
        </row>
        <row r="661">
          <cell r="A661" t="str">
            <v>MONO COLORPLAST CROM(válasszon)</v>
          </cell>
          <cell r="D661">
            <v>0</v>
          </cell>
        </row>
        <row r="662">
          <cell r="A662" t="str">
            <v>MONO COLORPLAST NÉROnincs</v>
          </cell>
          <cell r="D662">
            <v>0</v>
          </cell>
        </row>
        <row r="663">
          <cell r="A663" t="str">
            <v>MONO COLORPLAST NÉRO(válasszon)</v>
          </cell>
          <cell r="D663">
            <v>0</v>
          </cell>
        </row>
        <row r="664">
          <cell r="A664" t="str">
            <v>MONTEnincs</v>
          </cell>
          <cell r="D664">
            <v>0</v>
          </cell>
        </row>
        <row r="665">
          <cell r="A665" t="str">
            <v>MONTE(válasszon)</v>
          </cell>
          <cell r="D665">
            <v>0</v>
          </cell>
        </row>
        <row r="666">
          <cell r="A666" t="str">
            <v>MONZA 100nincs</v>
          </cell>
          <cell r="D666">
            <v>0</v>
          </cell>
        </row>
        <row r="667">
          <cell r="A667" t="str">
            <v>MONZA 100(válasszon)</v>
          </cell>
          <cell r="D667">
            <v>0</v>
          </cell>
        </row>
        <row r="668">
          <cell r="A668" t="str">
            <v>MONZA 100Bnincs</v>
          </cell>
          <cell r="D668">
            <v>0</v>
          </cell>
        </row>
        <row r="669">
          <cell r="A669" t="str">
            <v>MONZA 100B(válasszon)</v>
          </cell>
          <cell r="D669">
            <v>0</v>
          </cell>
        </row>
        <row r="670">
          <cell r="A670" t="str">
            <v>MONZA 100Snincs</v>
          </cell>
          <cell r="D670">
            <v>0</v>
          </cell>
        </row>
        <row r="671">
          <cell r="A671" t="str">
            <v>MONZA 100S(válasszon)</v>
          </cell>
          <cell r="D671">
            <v>0</v>
          </cell>
        </row>
        <row r="672">
          <cell r="A672" t="str">
            <v>MONZA 1180nincs</v>
          </cell>
          <cell r="D672">
            <v>0</v>
          </cell>
        </row>
        <row r="673">
          <cell r="A673" t="str">
            <v>MONZA 1180(válasszon)</v>
          </cell>
          <cell r="D673">
            <v>0</v>
          </cell>
        </row>
        <row r="674">
          <cell r="A674" t="str">
            <v>MONZA 172Pnincs</v>
          </cell>
          <cell r="D674">
            <v>0</v>
          </cell>
        </row>
        <row r="675">
          <cell r="A675" t="str">
            <v>MONZA 172P(válasszon)</v>
          </cell>
          <cell r="D675">
            <v>0</v>
          </cell>
        </row>
        <row r="676">
          <cell r="A676" t="str">
            <v>MONZA 2180nincs</v>
          </cell>
          <cell r="D676">
            <v>0</v>
          </cell>
        </row>
        <row r="677">
          <cell r="A677" t="str">
            <v>MONZA 2180(válasszon)</v>
          </cell>
          <cell r="D677">
            <v>0</v>
          </cell>
        </row>
        <row r="678">
          <cell r="A678" t="str">
            <v>NEW PREMIERnincs</v>
          </cell>
          <cell r="D678">
            <v>0</v>
          </cell>
        </row>
        <row r="679">
          <cell r="A679" t="str">
            <v>NEW PREMIER(válasszon)</v>
          </cell>
          <cell r="D679">
            <v>0</v>
          </cell>
        </row>
        <row r="680">
          <cell r="A680" t="str">
            <v>NOVAnincs</v>
          </cell>
          <cell r="D680">
            <v>0</v>
          </cell>
        </row>
        <row r="681">
          <cell r="A681" t="str">
            <v>NOVA(válasszon)</v>
          </cell>
          <cell r="D681">
            <v>0</v>
          </cell>
        </row>
        <row r="682">
          <cell r="A682" t="str">
            <v>NOVA EASYnincs</v>
          </cell>
          <cell r="D682">
            <v>0</v>
          </cell>
        </row>
        <row r="683">
          <cell r="A683" t="str">
            <v>NOVA EASY(válasszon)</v>
          </cell>
          <cell r="D683">
            <v>0</v>
          </cell>
        </row>
        <row r="684">
          <cell r="A684" t="str">
            <v>NOVA SYNCROnincs</v>
          </cell>
          <cell r="D684">
            <v>0</v>
          </cell>
        </row>
        <row r="685">
          <cell r="A685" t="str">
            <v>NOVA SYNCRO(válasszon)</v>
          </cell>
          <cell r="D685">
            <v>0</v>
          </cell>
        </row>
        <row r="686">
          <cell r="A686" t="str">
            <v>NOVA TOP SYNCROnincs</v>
          </cell>
          <cell r="D686">
            <v>0</v>
          </cell>
        </row>
        <row r="687">
          <cell r="A687" t="str">
            <v>NOVA TOP SYNCRO(válasszon)</v>
          </cell>
          <cell r="D687">
            <v>0</v>
          </cell>
        </row>
        <row r="688">
          <cell r="A688" t="str">
            <v>OLIVERnincs</v>
          </cell>
          <cell r="D688">
            <v>0</v>
          </cell>
        </row>
        <row r="689">
          <cell r="A689" t="str">
            <v>OLIVER(válasszon)</v>
          </cell>
          <cell r="D689">
            <v>0</v>
          </cell>
        </row>
        <row r="690">
          <cell r="A690" t="str">
            <v>OLIVIA CROMnincs</v>
          </cell>
          <cell r="D690">
            <v>0</v>
          </cell>
        </row>
        <row r="691">
          <cell r="A691" t="str">
            <v>OLIVIA CROM(válasszon)</v>
          </cell>
          <cell r="D691">
            <v>0</v>
          </cell>
        </row>
        <row r="692">
          <cell r="A692" t="str">
            <v>OLIVIA WOOD CROMnincs</v>
          </cell>
          <cell r="D692">
            <v>0</v>
          </cell>
        </row>
        <row r="693">
          <cell r="A693" t="str">
            <v>OLIVIA WOOD CROM(válasszon)</v>
          </cell>
          <cell r="D693">
            <v>0</v>
          </cell>
        </row>
        <row r="694">
          <cell r="A694" t="str">
            <v>ORLANDOnincs</v>
          </cell>
          <cell r="D694">
            <v>0</v>
          </cell>
        </row>
        <row r="695">
          <cell r="A695" t="str">
            <v>ORLANDO(válasszon)</v>
          </cell>
          <cell r="D695">
            <v>0</v>
          </cell>
        </row>
        <row r="696">
          <cell r="A696" t="str">
            <v>PATIO 2018nincs</v>
          </cell>
          <cell r="D696">
            <v>0</v>
          </cell>
        </row>
        <row r="697">
          <cell r="A697" t="str">
            <v>PATIO 2018(válasszon)</v>
          </cell>
          <cell r="D697">
            <v>0</v>
          </cell>
        </row>
        <row r="698">
          <cell r="A698" t="str">
            <v>PAULAnincs</v>
          </cell>
          <cell r="D698">
            <v>0</v>
          </cell>
        </row>
        <row r="699">
          <cell r="A699" t="str">
            <v>PAULA(válasszon)</v>
          </cell>
          <cell r="D699">
            <v>0</v>
          </cell>
        </row>
        <row r="700">
          <cell r="A700" t="str">
            <v>PAULA VISITORnincs</v>
          </cell>
          <cell r="D700">
            <v>0</v>
          </cell>
        </row>
        <row r="701">
          <cell r="A701" t="str">
            <v>PAULA VISITOR(válasszon)</v>
          </cell>
          <cell r="D701">
            <v>0</v>
          </cell>
        </row>
        <row r="702">
          <cell r="A702" t="str">
            <v>PISAnincs</v>
          </cell>
          <cell r="D702">
            <v>0</v>
          </cell>
        </row>
        <row r="703">
          <cell r="A703" t="str">
            <v>PISA(válasszon)</v>
          </cell>
          <cell r="D703">
            <v>0</v>
          </cell>
        </row>
        <row r="704">
          <cell r="A704" t="str">
            <v>PLAYnincs</v>
          </cell>
          <cell r="D704">
            <v>0</v>
          </cell>
        </row>
        <row r="705">
          <cell r="A705" t="str">
            <v>PLAY(válasszon)</v>
          </cell>
          <cell r="D705">
            <v>0</v>
          </cell>
        </row>
        <row r="706">
          <cell r="A706" t="str">
            <v>PRAKTIKA LIFTnincs</v>
          </cell>
          <cell r="D706">
            <v>0</v>
          </cell>
        </row>
        <row r="707">
          <cell r="A707" t="str">
            <v>PRAKTIKA LIFT(válasszon)</v>
          </cell>
          <cell r="D707">
            <v>0</v>
          </cell>
        </row>
        <row r="708">
          <cell r="A708" t="str">
            <v>PRAKTIKA RING LIFTnincs</v>
          </cell>
          <cell r="D708">
            <v>0</v>
          </cell>
        </row>
        <row r="709">
          <cell r="A709" t="str">
            <v>PRAKTIKA RING LIFT(válasszon)</v>
          </cell>
          <cell r="D709">
            <v>0</v>
          </cell>
        </row>
        <row r="710">
          <cell r="A710" t="str">
            <v>PRAKTIKA LIFT SYNCRONnincs</v>
          </cell>
          <cell r="D710">
            <v>0</v>
          </cell>
        </row>
        <row r="711">
          <cell r="A711" t="str">
            <v>PRAKTIKA LIFT SYNCRON(válasszon)</v>
          </cell>
          <cell r="D711">
            <v>0</v>
          </cell>
        </row>
        <row r="712">
          <cell r="A712" t="str">
            <v>PRAKTIKA LIFT RING SYNCRONnincs</v>
          </cell>
          <cell r="D712">
            <v>0</v>
          </cell>
        </row>
        <row r="713">
          <cell r="A713" t="str">
            <v>PRAKTIKA LIFT RING SYNCRON(válasszon)</v>
          </cell>
          <cell r="D713">
            <v>0</v>
          </cell>
        </row>
        <row r="714">
          <cell r="A714" t="str">
            <v>PRESIDENTnincs</v>
          </cell>
          <cell r="D714">
            <v>0</v>
          </cell>
        </row>
        <row r="715">
          <cell r="A715" t="str">
            <v>PRESIDENT(válasszon)</v>
          </cell>
          <cell r="D715">
            <v>0</v>
          </cell>
        </row>
        <row r="716">
          <cell r="A716" t="str">
            <v>Q9 FULLnincs</v>
          </cell>
          <cell r="D716">
            <v>0</v>
          </cell>
        </row>
        <row r="717">
          <cell r="A717" t="str">
            <v>Q9 FULL(válasszon)</v>
          </cell>
          <cell r="D717">
            <v>0</v>
          </cell>
        </row>
        <row r="718">
          <cell r="A718" t="str">
            <v>Q9 FULL VISITORnincs</v>
          </cell>
          <cell r="D718">
            <v>0</v>
          </cell>
        </row>
        <row r="719">
          <cell r="A719" t="str">
            <v>Q9 FULL VISITOR(válasszon)</v>
          </cell>
          <cell r="D719">
            <v>0</v>
          </cell>
        </row>
        <row r="720">
          <cell r="A720" t="str">
            <v>Q9 NETnincs</v>
          </cell>
          <cell r="D720">
            <v>0</v>
          </cell>
        </row>
        <row r="721">
          <cell r="A721" t="str">
            <v>Q9 NET(válasszon)</v>
          </cell>
          <cell r="D721">
            <v>0</v>
          </cell>
        </row>
        <row r="722">
          <cell r="A722" t="str">
            <v>Q9 NET VISITORnincs</v>
          </cell>
          <cell r="D722">
            <v>0</v>
          </cell>
        </row>
        <row r="723">
          <cell r="A723" t="str">
            <v>Q9 NET VISITOR(válasszon)</v>
          </cell>
          <cell r="D723">
            <v>0</v>
          </cell>
        </row>
        <row r="724">
          <cell r="A724" t="str">
            <v>QUEEN ALTOnincs</v>
          </cell>
          <cell r="D724">
            <v>0</v>
          </cell>
        </row>
        <row r="725">
          <cell r="A725" t="str">
            <v>QUEEN ALTO(válasszon)</v>
          </cell>
          <cell r="D725">
            <v>0</v>
          </cell>
        </row>
        <row r="726">
          <cell r="A726" t="str">
            <v>QUEEN ALTO NÉROnincs</v>
          </cell>
          <cell r="D726">
            <v>0</v>
          </cell>
        </row>
        <row r="727">
          <cell r="A727" t="str">
            <v>QUEEN ALTO NÉRO(válasszon)</v>
          </cell>
          <cell r="D727">
            <v>0</v>
          </cell>
        </row>
        <row r="728">
          <cell r="A728" t="str">
            <v>RENOnincs</v>
          </cell>
          <cell r="D728">
            <v>0</v>
          </cell>
        </row>
        <row r="729">
          <cell r="A729" t="str">
            <v>RENO(válasszon)</v>
          </cell>
          <cell r="D729">
            <v>0</v>
          </cell>
        </row>
        <row r="730">
          <cell r="A730" t="str">
            <v>RENO VISITORnincs</v>
          </cell>
          <cell r="D730">
            <v>0</v>
          </cell>
        </row>
        <row r="731">
          <cell r="A731" t="str">
            <v>RENO VISITOR(válasszon)</v>
          </cell>
          <cell r="D731">
            <v>0</v>
          </cell>
        </row>
        <row r="732">
          <cell r="A732" t="str">
            <v>SHELLnincs</v>
          </cell>
          <cell r="D732">
            <v>0</v>
          </cell>
        </row>
        <row r="733">
          <cell r="A733" t="str">
            <v>SHELL(válasszon)</v>
          </cell>
          <cell r="D733">
            <v>0</v>
          </cell>
        </row>
        <row r="734">
          <cell r="A734" t="str">
            <v>SHELL 2Pnincs</v>
          </cell>
          <cell r="D734">
            <v>0</v>
          </cell>
        </row>
        <row r="735">
          <cell r="A735" t="str">
            <v>SHELL 2P(válasszon)</v>
          </cell>
          <cell r="D735">
            <v>0</v>
          </cell>
        </row>
        <row r="736">
          <cell r="A736" t="str">
            <v>SHELL 3Pnincs</v>
          </cell>
          <cell r="D736">
            <v>0</v>
          </cell>
        </row>
        <row r="737">
          <cell r="A737" t="str">
            <v>SHELL 3P(válasszon)</v>
          </cell>
          <cell r="D737">
            <v>0</v>
          </cell>
        </row>
        <row r="738">
          <cell r="A738" t="str">
            <v>SHELL 4Pnincs</v>
          </cell>
          <cell r="D738">
            <v>0</v>
          </cell>
        </row>
        <row r="739">
          <cell r="A739" t="str">
            <v>SHELL 4P(válasszon)</v>
          </cell>
          <cell r="D739">
            <v>0</v>
          </cell>
        </row>
        <row r="740">
          <cell r="A740" t="str">
            <v>SHELL 5Pnincs</v>
          </cell>
          <cell r="D740">
            <v>0</v>
          </cell>
        </row>
        <row r="741">
          <cell r="A741" t="str">
            <v>SHELL 5P(válasszon)</v>
          </cell>
          <cell r="D741">
            <v>0</v>
          </cell>
        </row>
        <row r="742">
          <cell r="A742" t="str">
            <v>SIMPLE ASYNCROnincs</v>
          </cell>
          <cell r="D742">
            <v>0</v>
          </cell>
        </row>
        <row r="743">
          <cell r="A743" t="str">
            <v>SIMPLE ASYNCRO(válasszon)</v>
          </cell>
          <cell r="D743">
            <v>0</v>
          </cell>
        </row>
        <row r="744">
          <cell r="A744" t="str">
            <v>SIRIOnincs</v>
          </cell>
          <cell r="D744">
            <v>0</v>
          </cell>
        </row>
        <row r="745">
          <cell r="A745" t="str">
            <v>SIRIO(válasszon)</v>
          </cell>
          <cell r="D745">
            <v>0</v>
          </cell>
        </row>
        <row r="746">
          <cell r="A746" t="str">
            <v>SMILE LIFTnincs</v>
          </cell>
          <cell r="D746">
            <v>0</v>
          </cell>
        </row>
        <row r="747">
          <cell r="A747" t="str">
            <v>SMILE LIFT(válasszon)</v>
          </cell>
          <cell r="D747">
            <v>0</v>
          </cell>
        </row>
        <row r="748">
          <cell r="A748" t="str">
            <v>SMILE LIFT RINGnincs</v>
          </cell>
          <cell r="D748">
            <v>0</v>
          </cell>
        </row>
        <row r="749">
          <cell r="A749" t="str">
            <v>SMILE LIFT RING(válasszon)</v>
          </cell>
          <cell r="D749">
            <v>0</v>
          </cell>
        </row>
        <row r="750">
          <cell r="A750" t="str">
            <v>SPÁNIA NÉROnincs</v>
          </cell>
          <cell r="D750">
            <v>0</v>
          </cell>
        </row>
        <row r="751">
          <cell r="A751" t="str">
            <v>SPÁNIA NÉRO(válasszon)</v>
          </cell>
          <cell r="D751">
            <v>0</v>
          </cell>
        </row>
        <row r="752">
          <cell r="A752" t="str">
            <v>SPEEDnincs</v>
          </cell>
          <cell r="D752">
            <v>0</v>
          </cell>
        </row>
        <row r="753">
          <cell r="A753" t="str">
            <v>SPEED(válasszon)</v>
          </cell>
          <cell r="D753">
            <v>0</v>
          </cell>
        </row>
        <row r="754">
          <cell r="A754" t="str">
            <v>SPIKEnincs</v>
          </cell>
          <cell r="D754">
            <v>0</v>
          </cell>
        </row>
        <row r="755">
          <cell r="A755" t="str">
            <v>SPIKE(válasszon)</v>
          </cell>
          <cell r="D755">
            <v>0</v>
          </cell>
        </row>
        <row r="756">
          <cell r="A756" t="str">
            <v>SPLITnincs</v>
          </cell>
          <cell r="D756">
            <v>0</v>
          </cell>
        </row>
        <row r="757">
          <cell r="A757" t="str">
            <v>SPLIT(válasszon)</v>
          </cell>
          <cell r="D757">
            <v>0</v>
          </cell>
        </row>
        <row r="758">
          <cell r="A758" t="str">
            <v>SPLIT VISITORnincs</v>
          </cell>
          <cell r="D758">
            <v>0</v>
          </cell>
        </row>
        <row r="759">
          <cell r="A759" t="str">
            <v>SPLIT VISITOR(válasszon)</v>
          </cell>
          <cell r="D759">
            <v>0</v>
          </cell>
        </row>
        <row r="760">
          <cell r="A760" t="str">
            <v>STEVE CROMnincs</v>
          </cell>
          <cell r="D760">
            <v>0</v>
          </cell>
        </row>
        <row r="761">
          <cell r="A761" t="str">
            <v>STEVE CROM(válasszon)</v>
          </cell>
          <cell r="D761">
            <v>0</v>
          </cell>
        </row>
        <row r="762">
          <cell r="A762" t="str">
            <v>STEVE NÉROnincs</v>
          </cell>
          <cell r="D762">
            <v>0</v>
          </cell>
        </row>
        <row r="763">
          <cell r="A763" t="str">
            <v>STEVE NÉRO(válasszon)</v>
          </cell>
          <cell r="D763">
            <v>0</v>
          </cell>
        </row>
        <row r="764">
          <cell r="A764" t="str">
            <v>STEVE B CROMnincs</v>
          </cell>
          <cell r="D764">
            <v>0</v>
          </cell>
        </row>
        <row r="765">
          <cell r="A765" t="str">
            <v>STEVE B CROM(válasszon)</v>
          </cell>
          <cell r="D765">
            <v>0</v>
          </cell>
        </row>
        <row r="766">
          <cell r="A766" t="str">
            <v>STEVE B NÉROnincs</v>
          </cell>
          <cell r="D766">
            <v>0</v>
          </cell>
        </row>
        <row r="767">
          <cell r="A767" t="str">
            <v>STEVE B NÉRO(válasszon)</v>
          </cell>
          <cell r="D767">
            <v>0</v>
          </cell>
        </row>
        <row r="768">
          <cell r="A768" t="str">
            <v>STEVE STnincs</v>
          </cell>
          <cell r="D768">
            <v>0</v>
          </cell>
        </row>
        <row r="769">
          <cell r="A769" t="str">
            <v>STEVE ST(válasszon)</v>
          </cell>
          <cell r="D769">
            <v>0</v>
          </cell>
        </row>
        <row r="770">
          <cell r="A770" t="str">
            <v>TECHNIQ LIFTnincs</v>
          </cell>
          <cell r="D770">
            <v>0</v>
          </cell>
        </row>
        <row r="771">
          <cell r="A771" t="str">
            <v>TECHNIQ LIFT(válasszon)</v>
          </cell>
          <cell r="D771">
            <v>0</v>
          </cell>
        </row>
        <row r="772">
          <cell r="A772" t="str">
            <v>TECHNIQ LIFT RINGnincs</v>
          </cell>
          <cell r="D772">
            <v>0</v>
          </cell>
        </row>
        <row r="773">
          <cell r="A773" t="str">
            <v>TECHNIQ LIFT RING(válasszon)</v>
          </cell>
          <cell r="D773">
            <v>0</v>
          </cell>
        </row>
        <row r="774">
          <cell r="A774" t="str">
            <v>TÉRDEPLŐ FÉMnincs</v>
          </cell>
          <cell r="D774">
            <v>0</v>
          </cell>
        </row>
        <row r="775">
          <cell r="A775" t="str">
            <v>TÉRDEPLŐ FÉM(válasszon)</v>
          </cell>
          <cell r="D775">
            <v>0</v>
          </cell>
        </row>
        <row r="776">
          <cell r="A776" t="str">
            <v>TÉRDEPLŐ GÁZLIFTESnincs</v>
          </cell>
          <cell r="D776">
            <v>0</v>
          </cell>
        </row>
        <row r="777">
          <cell r="A777" t="str">
            <v>TÉRDEPLŐ GÁZLIFTES(válasszon)</v>
          </cell>
          <cell r="D777">
            <v>0</v>
          </cell>
        </row>
        <row r="778">
          <cell r="A778" t="str">
            <v>TÉRDEPLŐ WOODnincs</v>
          </cell>
          <cell r="D778">
            <v>0</v>
          </cell>
        </row>
        <row r="779">
          <cell r="A779" t="str">
            <v>TÉRDEPLŐ WOOD(válasszon)</v>
          </cell>
          <cell r="D779">
            <v>0</v>
          </cell>
        </row>
        <row r="780">
          <cell r="A780" t="str">
            <v>TEXASnincs</v>
          </cell>
          <cell r="D780">
            <v>0</v>
          </cell>
        </row>
        <row r="781">
          <cell r="A781" t="str">
            <v>TEXAS(válasszon)</v>
          </cell>
          <cell r="D781">
            <v>0</v>
          </cell>
        </row>
        <row r="782">
          <cell r="A782" t="str">
            <v>TEXAS BOSSnincs</v>
          </cell>
          <cell r="D782">
            <v>0</v>
          </cell>
        </row>
        <row r="783">
          <cell r="A783" t="str">
            <v>TEXAS BOSS(válasszon)</v>
          </cell>
          <cell r="D783">
            <v>0</v>
          </cell>
        </row>
        <row r="784">
          <cell r="A784" t="str">
            <v>TEXAS VISITORnincs</v>
          </cell>
          <cell r="D784">
            <v>0</v>
          </cell>
        </row>
        <row r="785">
          <cell r="A785" t="str">
            <v>TEXAS VISITOR(válasszon)</v>
          </cell>
          <cell r="D785">
            <v>0</v>
          </cell>
        </row>
        <row r="786">
          <cell r="A786" t="str">
            <v>TEXAS VISITOR FULLnincs</v>
          </cell>
          <cell r="D786">
            <v>0</v>
          </cell>
        </row>
        <row r="787">
          <cell r="A787" t="str">
            <v>TEXAS VISITOR FULL(válasszon)</v>
          </cell>
          <cell r="D787">
            <v>0</v>
          </cell>
        </row>
        <row r="788">
          <cell r="A788" t="str">
            <v>TORINO ASYNCROnincs</v>
          </cell>
          <cell r="D788">
            <v>0</v>
          </cell>
        </row>
        <row r="789">
          <cell r="A789" t="str">
            <v>TORINO ASYNCRO(válasszon)</v>
          </cell>
          <cell r="D789">
            <v>0</v>
          </cell>
        </row>
        <row r="790">
          <cell r="A790" t="str">
            <v>TORINO EASY nincs</v>
          </cell>
          <cell r="D790">
            <v>0</v>
          </cell>
        </row>
        <row r="791">
          <cell r="A791" t="str">
            <v>TORINO EASY (válasszon)</v>
          </cell>
          <cell r="D791">
            <v>0</v>
          </cell>
        </row>
        <row r="792">
          <cell r="A792" t="str">
            <v>TORINO EASY 
(akciós)nincs</v>
          </cell>
          <cell r="D792">
            <v>0</v>
          </cell>
        </row>
        <row r="793">
          <cell r="A793" t="str">
            <v>TORINO EASY 
(akciós)(válasszon)</v>
          </cell>
          <cell r="D793">
            <v>0</v>
          </cell>
        </row>
        <row r="794">
          <cell r="A794" t="str">
            <v>TORINO EASY / Anincs</v>
          </cell>
          <cell r="D794">
            <v>0</v>
          </cell>
        </row>
        <row r="795">
          <cell r="A795" t="str">
            <v>TORINO EASY / A(válasszon)</v>
          </cell>
          <cell r="D795">
            <v>0</v>
          </cell>
        </row>
        <row r="796">
          <cell r="A796" t="str">
            <v>TORINO ERGO
(akciós)nincs</v>
          </cell>
          <cell r="D796">
            <v>0</v>
          </cell>
        </row>
        <row r="797">
          <cell r="A797" t="str">
            <v>TORINO ERGO
(akciós)(válasszon)</v>
          </cell>
          <cell r="D797">
            <v>0</v>
          </cell>
        </row>
        <row r="798">
          <cell r="A798" t="str">
            <v>TORINO ERGOnincs</v>
          </cell>
          <cell r="D798">
            <v>0</v>
          </cell>
        </row>
        <row r="799">
          <cell r="A799" t="str">
            <v>TORINO ERGO(válasszon)</v>
          </cell>
          <cell r="D799">
            <v>0</v>
          </cell>
        </row>
        <row r="800">
          <cell r="A800" t="str">
            <v>TORINO FULLnincs</v>
          </cell>
          <cell r="D800">
            <v>0</v>
          </cell>
        </row>
        <row r="801">
          <cell r="A801" t="str">
            <v>TORINO FULL(válasszon)</v>
          </cell>
          <cell r="D801">
            <v>0</v>
          </cell>
        </row>
        <row r="802">
          <cell r="A802" t="str">
            <v>TRENDnincs</v>
          </cell>
          <cell r="D802">
            <v>0</v>
          </cell>
        </row>
        <row r="803">
          <cell r="A803" t="str">
            <v>TREND(válasszon)</v>
          </cell>
          <cell r="D803">
            <v>0</v>
          </cell>
        </row>
        <row r="804">
          <cell r="A804" t="str">
            <v>TREND NÉROnincs</v>
          </cell>
          <cell r="D804">
            <v>0</v>
          </cell>
        </row>
        <row r="805">
          <cell r="A805" t="str">
            <v>TREND NÉRO(válasszon)</v>
          </cell>
          <cell r="D805">
            <v>0</v>
          </cell>
        </row>
        <row r="806">
          <cell r="A806" t="str">
            <v>TROGIRnincs</v>
          </cell>
          <cell r="D806">
            <v>0</v>
          </cell>
        </row>
        <row r="807">
          <cell r="A807" t="str">
            <v>TROGIR(válasszon)</v>
          </cell>
          <cell r="D807">
            <v>0</v>
          </cell>
        </row>
        <row r="808">
          <cell r="A808" t="str">
            <v>TULIPnincs</v>
          </cell>
          <cell r="D808">
            <v>0</v>
          </cell>
        </row>
        <row r="809">
          <cell r="A809" t="str">
            <v>TULIP(válasszon)</v>
          </cell>
          <cell r="D809">
            <v>0</v>
          </cell>
        </row>
        <row r="810">
          <cell r="A810" t="str">
            <v>TULIP RINGnincs</v>
          </cell>
          <cell r="D810">
            <v>0</v>
          </cell>
        </row>
        <row r="811">
          <cell r="A811" t="str">
            <v>TULIP RING(válasszon)</v>
          </cell>
          <cell r="D811">
            <v>0</v>
          </cell>
        </row>
        <row r="812">
          <cell r="A812" t="str">
            <v>TULIP ECOnincs</v>
          </cell>
          <cell r="D812">
            <v>0</v>
          </cell>
        </row>
        <row r="813">
          <cell r="A813" t="str">
            <v>TULIP ECO(válasszon)</v>
          </cell>
          <cell r="D813">
            <v>0</v>
          </cell>
        </row>
        <row r="814">
          <cell r="A814" t="str">
            <v>TULIP SYNCRONnincs</v>
          </cell>
          <cell r="D814">
            <v>0</v>
          </cell>
        </row>
        <row r="815">
          <cell r="A815" t="str">
            <v>TULIP SYNCRON(válasszon)</v>
          </cell>
          <cell r="D815">
            <v>0</v>
          </cell>
        </row>
        <row r="816">
          <cell r="A816" t="str">
            <v>TULIP RING SYNCRONnincs</v>
          </cell>
          <cell r="D816">
            <v>0</v>
          </cell>
        </row>
        <row r="817">
          <cell r="A817" t="str">
            <v>TULIP RING SYNCRON(válasszon)</v>
          </cell>
          <cell r="D817">
            <v>0</v>
          </cell>
        </row>
        <row r="818">
          <cell r="A818" t="str">
            <v>VANDAnincs</v>
          </cell>
          <cell r="D818">
            <v>0</v>
          </cell>
        </row>
        <row r="819">
          <cell r="A819" t="str">
            <v>VANDA(válasszon)</v>
          </cell>
          <cell r="D819">
            <v>0</v>
          </cell>
        </row>
        <row r="820">
          <cell r="A820" t="str">
            <v>VANDA EVOnincs</v>
          </cell>
          <cell r="D820">
            <v>0</v>
          </cell>
        </row>
        <row r="821">
          <cell r="A821" t="str">
            <v>VANDA EVO(válasszon)</v>
          </cell>
          <cell r="D821">
            <v>0</v>
          </cell>
        </row>
        <row r="822">
          <cell r="A822" t="str">
            <v>VIKTÓRIA BOSSnincs</v>
          </cell>
          <cell r="D822">
            <v>0</v>
          </cell>
        </row>
        <row r="823">
          <cell r="A823" t="str">
            <v>VIKTÓRIA BOSS(válasszon)</v>
          </cell>
          <cell r="D823">
            <v>0</v>
          </cell>
        </row>
        <row r="824">
          <cell r="A824" t="str">
            <v>VIKTÓRIA D CLASSEnincs</v>
          </cell>
          <cell r="D824">
            <v>0</v>
          </cell>
        </row>
        <row r="825">
          <cell r="A825" t="str">
            <v>VIKTÓRIA D CLASSE(válasszon)</v>
          </cell>
          <cell r="D825">
            <v>0</v>
          </cell>
        </row>
        <row r="826">
          <cell r="A826" t="str">
            <v>VIKTÓRIA KÁRÓ BOSSnincs</v>
          </cell>
          <cell r="D826">
            <v>0</v>
          </cell>
        </row>
        <row r="827">
          <cell r="A827" t="str">
            <v>VIKTÓRIA KÁRÓ BOSS(válasszon)</v>
          </cell>
          <cell r="D827">
            <v>0</v>
          </cell>
        </row>
        <row r="828">
          <cell r="A828" t="str">
            <v>VIKTÓRIA KÁRÓ WOOD VISITORnincs</v>
          </cell>
          <cell r="D828">
            <v>0</v>
          </cell>
        </row>
        <row r="829">
          <cell r="A829" t="str">
            <v>VIKTÓRIA KÁRÓ WOOD VISITOR(válasszon)</v>
          </cell>
          <cell r="D829">
            <v>0</v>
          </cell>
        </row>
        <row r="830">
          <cell r="A830" t="str">
            <v>VIKTÓRIA WOOD VISITORnincs</v>
          </cell>
          <cell r="D830">
            <v>0</v>
          </cell>
        </row>
        <row r="831">
          <cell r="A831" t="str">
            <v>VIKTÓRIA WOOD VISITOR(válasszon)</v>
          </cell>
          <cell r="D831">
            <v>0</v>
          </cell>
        </row>
        <row r="832">
          <cell r="A832" t="str">
            <v>VISIT FULL NÉROnincs</v>
          </cell>
          <cell r="D832">
            <v>0</v>
          </cell>
        </row>
        <row r="833">
          <cell r="A833" t="str">
            <v>VISIT FULL NÉRO(válasszon)</v>
          </cell>
          <cell r="D833">
            <v>0</v>
          </cell>
        </row>
        <row r="834">
          <cell r="A834" t="str">
            <v>WORKER LIFTnincs</v>
          </cell>
          <cell r="D834">
            <v>0</v>
          </cell>
        </row>
        <row r="835">
          <cell r="A835" t="str">
            <v>WORKER LIFT(válasszon)</v>
          </cell>
          <cell r="D835">
            <v>0</v>
          </cell>
        </row>
        <row r="836">
          <cell r="A836" t="str">
            <v>WORKER LIFT RINGnincs</v>
          </cell>
          <cell r="D836">
            <v>0</v>
          </cell>
        </row>
        <row r="837">
          <cell r="A837" t="str">
            <v>WORKER LIFT RING(válasszon)</v>
          </cell>
          <cell r="D837">
            <v>0</v>
          </cell>
        </row>
        <row r="838">
          <cell r="A838" t="str">
            <v>WORKER MEDICAnincs</v>
          </cell>
          <cell r="D838">
            <v>0</v>
          </cell>
        </row>
        <row r="839">
          <cell r="A839" t="str">
            <v>WORKER MEDICA(válasszon)</v>
          </cell>
          <cell r="D839">
            <v>0</v>
          </cell>
        </row>
        <row r="840">
          <cell r="A840" t="str">
            <v>WORKER MEDICA RINGnincs</v>
          </cell>
          <cell r="D840">
            <v>0</v>
          </cell>
        </row>
        <row r="841">
          <cell r="A841" t="str">
            <v>WORKER MEDICA RING(válasszon)</v>
          </cell>
          <cell r="D841">
            <v>0</v>
          </cell>
        </row>
        <row r="842">
          <cell r="A842" t="str">
            <v>ZADARnincs</v>
          </cell>
          <cell r="D842">
            <v>0</v>
          </cell>
        </row>
        <row r="843">
          <cell r="A843" t="str">
            <v>ZADAR(válasszon)</v>
          </cell>
          <cell r="D843">
            <v>0</v>
          </cell>
        </row>
        <row r="844">
          <cell r="A844" t="str">
            <v>ZADAR VISITORnincs</v>
          </cell>
          <cell r="D844">
            <v>0</v>
          </cell>
        </row>
        <row r="845">
          <cell r="A845" t="str">
            <v>ZADAR VISITOR(válasszon)</v>
          </cell>
          <cell r="D845">
            <v>0</v>
          </cell>
        </row>
        <row r="846">
          <cell r="A846" t="str">
            <v>ZEUS NF 3022Fnincs</v>
          </cell>
          <cell r="D846">
            <v>0</v>
          </cell>
        </row>
        <row r="847">
          <cell r="A847" t="str">
            <v>ZEUS NF 3022F(válasszon)</v>
          </cell>
          <cell r="D847">
            <v>0</v>
          </cell>
        </row>
        <row r="848">
          <cell r="A848" t="str">
            <v>ZEUS NF 6681nincs</v>
          </cell>
          <cell r="D848">
            <v>0</v>
          </cell>
        </row>
        <row r="849">
          <cell r="A849" t="str">
            <v>ZEUS NF 6681(válasszon)</v>
          </cell>
          <cell r="D849">
            <v>0</v>
          </cell>
        </row>
        <row r="850">
          <cell r="A850" t="str">
            <v>ZEUS NF 6681 EXTRAnincs</v>
          </cell>
          <cell r="D850">
            <v>0</v>
          </cell>
        </row>
        <row r="851">
          <cell r="A851" t="str">
            <v>ZEUS NF 6681 EXTRA(válasszon)</v>
          </cell>
          <cell r="D851">
            <v>0</v>
          </cell>
        </row>
        <row r="852">
          <cell r="A852" t="str">
            <v>AKTIVA 2Pnincs</v>
          </cell>
          <cell r="D852">
            <v>0</v>
          </cell>
        </row>
        <row r="853">
          <cell r="A853" t="str">
            <v>AKTIVA 2P(válasszon)</v>
          </cell>
          <cell r="D853">
            <v>0</v>
          </cell>
        </row>
        <row r="854">
          <cell r="A854" t="str">
            <v>AKTIVA 2Pülő/hát III. kat. szövövettel</v>
          </cell>
          <cell r="D854">
            <v>12000</v>
          </cell>
        </row>
        <row r="855">
          <cell r="A855" t="str">
            <v>AKTIVA 2Pülő/hát IV. kat. szövövettel</v>
          </cell>
          <cell r="D855">
            <v>14800</v>
          </cell>
        </row>
        <row r="856">
          <cell r="A856" t="str">
            <v>AKTIVA 2Pülő/hát V. kat. szövövettel</v>
          </cell>
          <cell r="D856">
            <v>18200</v>
          </cell>
        </row>
        <row r="857">
          <cell r="A857" t="str">
            <v>AKTIVA 2Pülő/hát Műbőrrel</v>
          </cell>
          <cell r="D857">
            <v>14800</v>
          </cell>
        </row>
        <row r="858">
          <cell r="A858" t="str">
            <v>AKTIVA 2Pülő/hát Valódi bőrrel</v>
          </cell>
          <cell r="D858">
            <v>26000</v>
          </cell>
        </row>
        <row r="859">
          <cell r="A859" t="str">
            <v>AKTIVA 2Pülő/hát Vevő szövettel</v>
          </cell>
          <cell r="D859">
            <v>7400</v>
          </cell>
        </row>
        <row r="860">
          <cell r="A860" t="str">
            <v>AKTIVA 3Pnincs</v>
          </cell>
          <cell r="D860">
            <v>0</v>
          </cell>
        </row>
        <row r="861">
          <cell r="A861" t="str">
            <v>AKTIVA 3P(válasszon)</v>
          </cell>
          <cell r="D861">
            <v>0</v>
          </cell>
        </row>
        <row r="862">
          <cell r="A862" t="str">
            <v>AKTIVA 3Pülő/hát III. kat. szövövettel</v>
          </cell>
          <cell r="D862">
            <v>18000</v>
          </cell>
        </row>
        <row r="863">
          <cell r="A863" t="str">
            <v>AKTIVA 3Pülő/hát IV. kat. szövövettel</v>
          </cell>
          <cell r="D863">
            <v>22200</v>
          </cell>
        </row>
        <row r="864">
          <cell r="A864" t="str">
            <v>AKTIVA 3Pülő/hát V. kat. szövövettel</v>
          </cell>
          <cell r="D864">
            <v>27300</v>
          </cell>
        </row>
        <row r="865">
          <cell r="A865" t="str">
            <v>AKTIVA 3Pülő/hát Műbőrrel</v>
          </cell>
          <cell r="D865">
            <v>22200</v>
          </cell>
        </row>
        <row r="866">
          <cell r="A866" t="str">
            <v>AKTIVA 3Pülő/hát Valódi bőrrel</v>
          </cell>
          <cell r="D866">
            <v>39000</v>
          </cell>
        </row>
        <row r="867">
          <cell r="A867" t="str">
            <v>AKTIVA 3Pülő/hát Vevő szövettel</v>
          </cell>
          <cell r="D867">
            <v>11100</v>
          </cell>
        </row>
        <row r="868">
          <cell r="A868" t="str">
            <v>AKTIVA 4L CROMnincs</v>
          </cell>
          <cell r="D868">
            <v>0</v>
          </cell>
        </row>
        <row r="869">
          <cell r="A869" t="str">
            <v>AKTIVA 4L CROM(válasszon)</v>
          </cell>
          <cell r="D869">
            <v>0</v>
          </cell>
        </row>
        <row r="870">
          <cell r="A870" t="str">
            <v>AKTIVA 4L CROMülő/hát III. kat. szövövettel</v>
          </cell>
          <cell r="D870">
            <v>6000</v>
          </cell>
        </row>
        <row r="871">
          <cell r="A871" t="str">
            <v>AKTIVA 4L CROMülő/hát IV. kat. szövövettel</v>
          </cell>
          <cell r="D871">
            <v>7400</v>
          </cell>
        </row>
        <row r="872">
          <cell r="A872" t="str">
            <v>AKTIVA 4L CROMülő/hát V. kat. szövövettel</v>
          </cell>
          <cell r="D872">
            <v>9100</v>
          </cell>
        </row>
        <row r="873">
          <cell r="A873" t="str">
            <v>AKTIVA 4L CROMülő/hát Műbőrrel</v>
          </cell>
          <cell r="D873">
            <v>7400</v>
          </cell>
        </row>
        <row r="874">
          <cell r="A874" t="str">
            <v>AKTIVA 4L CROMülő/hát Valódi bőrrel</v>
          </cell>
          <cell r="D874">
            <v>13000</v>
          </cell>
        </row>
        <row r="875">
          <cell r="A875" t="str">
            <v>AKTIVA 4L CROMülő/hát Vevő szövettel</v>
          </cell>
          <cell r="D875">
            <v>3700</v>
          </cell>
        </row>
        <row r="876">
          <cell r="A876" t="str">
            <v>AKTIVA 4L NÉROnincs</v>
          </cell>
          <cell r="D876">
            <v>0</v>
          </cell>
        </row>
        <row r="877">
          <cell r="A877" t="str">
            <v>AKTIVA 4L NÉRO(válasszon)</v>
          </cell>
          <cell r="D877">
            <v>0</v>
          </cell>
        </row>
        <row r="878">
          <cell r="A878" t="str">
            <v>AKTIVA 4L NÉROülő/hát III. kat. szövövettel</v>
          </cell>
          <cell r="D878">
            <v>6000</v>
          </cell>
        </row>
        <row r="879">
          <cell r="A879" t="str">
            <v>AKTIVA 4L NÉROülő/hát IV. kat. szövövettel</v>
          </cell>
          <cell r="D879">
            <v>7400</v>
          </cell>
        </row>
        <row r="880">
          <cell r="A880" t="str">
            <v>AKTIVA 4L NÉROülő/hát V. kat. szövövettel</v>
          </cell>
          <cell r="D880">
            <v>9100</v>
          </cell>
        </row>
        <row r="881">
          <cell r="A881" t="str">
            <v>AKTIVA 4L NÉROülő/hát Műbőrrel</v>
          </cell>
          <cell r="D881">
            <v>7400</v>
          </cell>
        </row>
        <row r="882">
          <cell r="A882" t="str">
            <v>AKTIVA 4L NÉROülő/hát Valódi bőrrel</v>
          </cell>
          <cell r="D882">
            <v>13000</v>
          </cell>
        </row>
        <row r="883">
          <cell r="A883" t="str">
            <v>AKTIVA 4L NÉROülő/hát Vevő szövettel</v>
          </cell>
          <cell r="D883">
            <v>3700</v>
          </cell>
        </row>
        <row r="884">
          <cell r="A884" t="str">
            <v>AKTIVA 4L/B CROMnincs</v>
          </cell>
          <cell r="D884">
            <v>0</v>
          </cell>
        </row>
        <row r="885">
          <cell r="A885" t="str">
            <v>AKTIVA 4L/B CROM(válasszon)</v>
          </cell>
          <cell r="D885">
            <v>0</v>
          </cell>
        </row>
        <row r="886">
          <cell r="A886" t="str">
            <v>AKTIVA 4L/B CROMülő/hát III. kat. szövövettel</v>
          </cell>
          <cell r="D886">
            <v>6000</v>
          </cell>
        </row>
        <row r="887">
          <cell r="A887" t="str">
            <v>AKTIVA 4L/B CROMülő/hát IV. kat. szövövettel</v>
          </cell>
          <cell r="D887">
            <v>7400</v>
          </cell>
        </row>
        <row r="888">
          <cell r="A888" t="str">
            <v>AKTIVA 4L/B CROMülő/hát V. kat. szövövettel</v>
          </cell>
          <cell r="D888">
            <v>9100</v>
          </cell>
        </row>
        <row r="889">
          <cell r="A889" t="str">
            <v>AKTIVA 4L/B CROMülő/hát Műbőrrel</v>
          </cell>
          <cell r="D889">
            <v>7400</v>
          </cell>
        </row>
        <row r="890">
          <cell r="A890" t="str">
            <v>AKTIVA 4L/B CROMülő/hát Valódi bőrrel</v>
          </cell>
          <cell r="D890">
            <v>13000</v>
          </cell>
        </row>
        <row r="891">
          <cell r="A891" t="str">
            <v>AKTIVA 4L/B CROMülő/hát Vevő szövettel</v>
          </cell>
          <cell r="D891">
            <v>3700</v>
          </cell>
        </row>
        <row r="892">
          <cell r="A892" t="str">
            <v>AKTIVA 4L/B Néronincs</v>
          </cell>
          <cell r="D892">
            <v>0</v>
          </cell>
        </row>
        <row r="893">
          <cell r="A893" t="str">
            <v>AKTIVA 4L/B Néro(válasszon)</v>
          </cell>
          <cell r="D893">
            <v>0</v>
          </cell>
        </row>
        <row r="894">
          <cell r="A894" t="str">
            <v>AKTIVA 4L/B Néroülő/hát III. kat. szövövettel</v>
          </cell>
          <cell r="D894">
            <v>6000</v>
          </cell>
        </row>
        <row r="895">
          <cell r="A895" t="str">
            <v>AKTIVA 4L/B Néroülő/hát IV. kat. szövövettel</v>
          </cell>
          <cell r="D895">
            <v>7400</v>
          </cell>
        </row>
        <row r="896">
          <cell r="A896" t="str">
            <v>AKTIVA 4L/B Néroülő/hát V. kat. szövövettel</v>
          </cell>
          <cell r="D896">
            <v>9100</v>
          </cell>
        </row>
        <row r="897">
          <cell r="A897" t="str">
            <v>AKTIVA 4L/B Néroülő/hát Műbőrrel</v>
          </cell>
          <cell r="D897">
            <v>7400</v>
          </cell>
        </row>
        <row r="898">
          <cell r="A898" t="str">
            <v>AKTIVA 4L/B Néroülő/hát Valódi bőrrel</v>
          </cell>
          <cell r="D898">
            <v>13000</v>
          </cell>
        </row>
        <row r="899">
          <cell r="A899" t="str">
            <v>AKTIVA 4L/B Néroülő/hát Vevő szövettel</v>
          </cell>
          <cell r="D899">
            <v>3700</v>
          </cell>
        </row>
        <row r="900">
          <cell r="A900" t="str">
            <v>AKTIVA 4Pnincs</v>
          </cell>
          <cell r="D900">
            <v>0</v>
          </cell>
        </row>
        <row r="901">
          <cell r="A901" t="str">
            <v>AKTIVA 4P(válasszon)</v>
          </cell>
          <cell r="D901">
            <v>0</v>
          </cell>
        </row>
        <row r="902">
          <cell r="A902" t="str">
            <v>AKTIVA 4Pülő/hát III. kat. szövövettel</v>
          </cell>
          <cell r="D902">
            <v>24000</v>
          </cell>
        </row>
        <row r="903">
          <cell r="A903" t="str">
            <v>AKTIVA 4Pülő/hát IV. kat. szövövettel</v>
          </cell>
          <cell r="D903">
            <v>29600</v>
          </cell>
        </row>
        <row r="904">
          <cell r="A904" t="str">
            <v>AKTIVA 4Pülő/hát V. kat. szövövettel</v>
          </cell>
          <cell r="D904">
            <v>36400</v>
          </cell>
        </row>
        <row r="905">
          <cell r="A905" t="str">
            <v>AKTIVA 4Pülő/hát Műbőrrel</v>
          </cell>
          <cell r="D905">
            <v>29600</v>
          </cell>
        </row>
        <row r="906">
          <cell r="A906" t="str">
            <v>AKTIVA 4Pülő/hát Valódi bőrrel</v>
          </cell>
          <cell r="D906">
            <v>52000</v>
          </cell>
        </row>
        <row r="907">
          <cell r="A907" t="str">
            <v>AKTIVA 4Pülő/hát Vevő szövettel</v>
          </cell>
          <cell r="D907">
            <v>14800</v>
          </cell>
        </row>
        <row r="908">
          <cell r="A908" t="str">
            <v>AKTIVA 5Pnincs</v>
          </cell>
          <cell r="D908">
            <v>0</v>
          </cell>
        </row>
        <row r="909">
          <cell r="A909" t="str">
            <v>AKTIVA 5P(válasszon)</v>
          </cell>
          <cell r="D909">
            <v>0</v>
          </cell>
        </row>
        <row r="910">
          <cell r="A910" t="str">
            <v>AKTIVA 5Pülő/hát III. kat. szövövettel</v>
          </cell>
          <cell r="D910">
            <v>30000</v>
          </cell>
        </row>
        <row r="911">
          <cell r="A911" t="str">
            <v>AKTIVA 5Pülő/hát IV. kat. szövövettel</v>
          </cell>
          <cell r="D911">
            <v>37000</v>
          </cell>
        </row>
        <row r="912">
          <cell r="A912" t="str">
            <v>AKTIVA 5Pülő/hát V. kat. szövövettel</v>
          </cell>
          <cell r="D912">
            <v>45500</v>
          </cell>
        </row>
        <row r="913">
          <cell r="A913" t="str">
            <v>AKTIVA 5Pülő/hát Műbőrrel</v>
          </cell>
          <cell r="D913">
            <v>37000</v>
          </cell>
        </row>
        <row r="914">
          <cell r="A914" t="str">
            <v>AKTIVA 5Pülő/hát Valódi bőrrel</v>
          </cell>
          <cell r="D914">
            <v>65000</v>
          </cell>
        </row>
        <row r="915">
          <cell r="A915" t="str">
            <v>AKTIVA 5Pülő/hát Vevő szövettel</v>
          </cell>
          <cell r="D915">
            <v>18500</v>
          </cell>
        </row>
        <row r="916">
          <cell r="A916" t="str">
            <v>AKTIVA ROLLnincs</v>
          </cell>
          <cell r="D916">
            <v>0</v>
          </cell>
        </row>
        <row r="917">
          <cell r="A917" t="str">
            <v>AKTIVA ROLL(válasszon)</v>
          </cell>
          <cell r="D917">
            <v>0</v>
          </cell>
        </row>
        <row r="918">
          <cell r="A918" t="str">
            <v>AKTIVA ROLLülő/hát III. kat. szövövettel</v>
          </cell>
          <cell r="D918">
            <v>6000</v>
          </cell>
        </row>
        <row r="919">
          <cell r="A919" t="str">
            <v>AKTIVA ROLLülő/hát IV. kat. szövövettel</v>
          </cell>
          <cell r="D919">
            <v>7400</v>
          </cell>
        </row>
        <row r="920">
          <cell r="A920" t="str">
            <v>AKTIVA ROLLülő/hát V. kat. szövövettel</v>
          </cell>
          <cell r="D920">
            <v>9100</v>
          </cell>
        </row>
        <row r="921">
          <cell r="A921" t="str">
            <v>AKTIVA ROLLülő/hát Műbőrrel</v>
          </cell>
          <cell r="D921">
            <v>7400</v>
          </cell>
        </row>
        <row r="922">
          <cell r="A922" t="str">
            <v>AKTIVA ROLLülő/hát Valódi bőrrel</v>
          </cell>
          <cell r="D922">
            <v>13000</v>
          </cell>
        </row>
        <row r="923">
          <cell r="A923" t="str">
            <v>AKTIVA ROLLülő/hát Vevő szövettel</v>
          </cell>
          <cell r="D923">
            <v>3700</v>
          </cell>
        </row>
        <row r="924">
          <cell r="A924" t="str">
            <v>AKTIVA ROLL/Bnincs</v>
          </cell>
          <cell r="D924">
            <v>0</v>
          </cell>
        </row>
        <row r="925">
          <cell r="A925" t="str">
            <v>AKTIVA ROLL/B(válasszon)</v>
          </cell>
          <cell r="D925">
            <v>0</v>
          </cell>
        </row>
        <row r="926">
          <cell r="A926" t="str">
            <v>AKTIVA ROLL/Bülő/hát III. kat. szövövettel</v>
          </cell>
          <cell r="D926">
            <v>6000</v>
          </cell>
        </row>
        <row r="927">
          <cell r="A927" t="str">
            <v>AKTIVA ROLL/Bülő/hát IV. kat. szövövettel</v>
          </cell>
          <cell r="D927">
            <v>7400</v>
          </cell>
        </row>
        <row r="928">
          <cell r="A928" t="str">
            <v>AKTIVA ROLL/Bülő/hát V. kat. szövövettel</v>
          </cell>
          <cell r="D928">
            <v>9100</v>
          </cell>
        </row>
        <row r="929">
          <cell r="A929" t="str">
            <v>AKTIVA ROLL/Bülő/hát Műbőrrel</v>
          </cell>
          <cell r="D929">
            <v>7400</v>
          </cell>
        </row>
        <row r="930">
          <cell r="A930" t="str">
            <v>AKTIVA ROLL/Bülő/hát Valódi bőrrel</v>
          </cell>
          <cell r="D930">
            <v>13000</v>
          </cell>
        </row>
        <row r="931">
          <cell r="A931" t="str">
            <v>AKTIVA ROLL/Bülő/hát Vevő szövettel</v>
          </cell>
          <cell r="D931">
            <v>3700</v>
          </cell>
        </row>
        <row r="932">
          <cell r="A932" t="str">
            <v>AKTIVA ST CROMnincs</v>
          </cell>
          <cell r="D932">
            <v>0</v>
          </cell>
        </row>
        <row r="933">
          <cell r="A933" t="str">
            <v>AKTIVA ST CROM(válasszon)</v>
          </cell>
          <cell r="D933">
            <v>0</v>
          </cell>
        </row>
        <row r="934">
          <cell r="A934" t="str">
            <v>AKTIVA ST CROMülő/hát III. kat. szövövettel</v>
          </cell>
          <cell r="D934">
            <v>6000</v>
          </cell>
        </row>
        <row r="935">
          <cell r="A935" t="str">
            <v>AKTIVA ST CROMülő/hát IV. kat. szövövettel</v>
          </cell>
          <cell r="D935">
            <v>7400</v>
          </cell>
        </row>
        <row r="936">
          <cell r="A936" t="str">
            <v>AKTIVA ST CROMülő/hát V. kat. szövövettel</v>
          </cell>
          <cell r="D936">
            <v>9100</v>
          </cell>
        </row>
        <row r="937">
          <cell r="A937" t="str">
            <v>AKTIVA ST CROMülő/hát Műbőrrel</v>
          </cell>
          <cell r="D937">
            <v>7400</v>
          </cell>
        </row>
        <row r="938">
          <cell r="A938" t="str">
            <v>AKTIVA ST CROMülő/hát Valódi bőrrel</v>
          </cell>
          <cell r="D938">
            <v>13000</v>
          </cell>
        </row>
        <row r="939">
          <cell r="A939" t="str">
            <v>AKTIVA ST CROMülő/hát Vevő szövettel</v>
          </cell>
          <cell r="D939">
            <v>3700</v>
          </cell>
        </row>
        <row r="940">
          <cell r="A940" t="str">
            <v>AKTIVA ST NÉROnincs</v>
          </cell>
          <cell r="D940">
            <v>0</v>
          </cell>
        </row>
        <row r="941">
          <cell r="A941" t="str">
            <v>AKTIVA ST NÉRO(válasszon)</v>
          </cell>
          <cell r="D941">
            <v>0</v>
          </cell>
        </row>
        <row r="942">
          <cell r="A942" t="str">
            <v>AKTIVA ST NÉROülő/hát III. kat. szövövettel</v>
          </cell>
          <cell r="D942">
            <v>6000</v>
          </cell>
        </row>
        <row r="943">
          <cell r="A943" t="str">
            <v>AKTIVA ST NÉROülő/hát IV. kat. szövövettel</v>
          </cell>
          <cell r="D943">
            <v>7400</v>
          </cell>
        </row>
        <row r="944">
          <cell r="A944" t="str">
            <v>AKTIVA ST NÉROülő/hát V. kat. szövövettel</v>
          </cell>
          <cell r="D944">
            <v>9100</v>
          </cell>
        </row>
        <row r="945">
          <cell r="A945" t="str">
            <v>AKTIVA ST NÉROülő/hát Műbőrrel</v>
          </cell>
          <cell r="D945">
            <v>7400</v>
          </cell>
        </row>
        <row r="946">
          <cell r="A946" t="str">
            <v>AKTIVA ST NÉROülő/hát Valódi bőrrel</v>
          </cell>
          <cell r="D946">
            <v>13000</v>
          </cell>
        </row>
        <row r="947">
          <cell r="A947" t="str">
            <v>AKTIVA ST NÉROülő/hát Vevő szövettel</v>
          </cell>
          <cell r="D947">
            <v>3700</v>
          </cell>
        </row>
        <row r="948">
          <cell r="A948" t="str">
            <v>AKTIVA ST/B CROMnincs</v>
          </cell>
          <cell r="D948">
            <v>0</v>
          </cell>
        </row>
        <row r="949">
          <cell r="A949" t="str">
            <v>AKTIVA ST/B CROM(válasszon)</v>
          </cell>
          <cell r="D949">
            <v>0</v>
          </cell>
        </row>
        <row r="950">
          <cell r="A950" t="str">
            <v>AKTIVA ST/B CROMülő/hát III. kat. szövövettel</v>
          </cell>
          <cell r="D950">
            <v>6000</v>
          </cell>
        </row>
        <row r="951">
          <cell r="A951" t="str">
            <v>AKTIVA ST/B CROMülő/hát IV. kat. szövövettel</v>
          </cell>
          <cell r="D951">
            <v>7400</v>
          </cell>
        </row>
        <row r="952">
          <cell r="A952" t="str">
            <v>AKTIVA ST/B CROMülő/hát V. kat. szövövettel</v>
          </cell>
          <cell r="D952">
            <v>9100</v>
          </cell>
        </row>
        <row r="953">
          <cell r="A953" t="str">
            <v>AKTIVA ST/B CROMülő/hát Műbőrrel</v>
          </cell>
          <cell r="D953">
            <v>7400</v>
          </cell>
        </row>
        <row r="954">
          <cell r="A954" t="str">
            <v>AKTIVA ST/B CROMülő/hát Valódi bőrrel</v>
          </cell>
          <cell r="D954">
            <v>13000</v>
          </cell>
        </row>
        <row r="955">
          <cell r="A955" t="str">
            <v>AKTIVA ST/B CROMülő/hát Vevő szövettel</v>
          </cell>
          <cell r="D955">
            <v>3700</v>
          </cell>
        </row>
        <row r="956">
          <cell r="A956" t="str">
            <v>AKTIVA ST/B NÉROnincs</v>
          </cell>
          <cell r="D956">
            <v>0</v>
          </cell>
        </row>
        <row r="957">
          <cell r="A957" t="str">
            <v>AKTIVA ST/B NÉRO(válasszon)</v>
          </cell>
          <cell r="D957">
            <v>0</v>
          </cell>
        </row>
        <row r="958">
          <cell r="A958" t="str">
            <v>AKTIVA ST/B NÉROülő/hát III. kat. szövövettel</v>
          </cell>
          <cell r="D958">
            <v>6000</v>
          </cell>
        </row>
        <row r="959">
          <cell r="A959" t="str">
            <v>AKTIVA ST/B NÉROülő/hát IV. kat. szövövettel</v>
          </cell>
          <cell r="D959">
            <v>7400</v>
          </cell>
        </row>
        <row r="960">
          <cell r="A960" t="str">
            <v>AKTIVA ST/B NÉROülő/hát V. kat. szövövettel</v>
          </cell>
          <cell r="D960">
            <v>9100</v>
          </cell>
        </row>
        <row r="961">
          <cell r="A961" t="str">
            <v>AKTIVA ST/B NÉROülő/hát Műbőrrel</v>
          </cell>
          <cell r="D961">
            <v>7400</v>
          </cell>
        </row>
        <row r="962">
          <cell r="A962" t="str">
            <v>AKTIVA ST/B NÉROülő/hát Valódi bőrrel</v>
          </cell>
          <cell r="D962">
            <v>13000</v>
          </cell>
        </row>
        <row r="963">
          <cell r="A963" t="str">
            <v>AKTIVA ST/B NÉROülő/hát Vevő szövettel</v>
          </cell>
          <cell r="D963">
            <v>3700</v>
          </cell>
        </row>
        <row r="964">
          <cell r="A964" t="str">
            <v>DANAE D1nincs</v>
          </cell>
          <cell r="D964">
            <v>0</v>
          </cell>
        </row>
        <row r="965">
          <cell r="A965" t="str">
            <v>DANAE D1(válasszon)</v>
          </cell>
          <cell r="D965">
            <v>0</v>
          </cell>
        </row>
        <row r="966">
          <cell r="A966" t="str">
            <v>DANAE L3nincs</v>
          </cell>
          <cell r="D966">
            <v>0</v>
          </cell>
        </row>
        <row r="967">
          <cell r="A967" t="str">
            <v>DANAE L3(válasszon)</v>
          </cell>
          <cell r="D967">
            <v>0</v>
          </cell>
        </row>
        <row r="968">
          <cell r="A968" t="str">
            <v>DANAE L7nincs</v>
          </cell>
          <cell r="D968">
            <v>0</v>
          </cell>
        </row>
        <row r="969">
          <cell r="A969" t="str">
            <v>DANAE L7(válasszon)</v>
          </cell>
          <cell r="D969">
            <v>0</v>
          </cell>
        </row>
        <row r="970">
          <cell r="A970" t="str">
            <v>DANAE P10nincs</v>
          </cell>
          <cell r="D970">
            <v>0</v>
          </cell>
        </row>
        <row r="971">
          <cell r="A971" t="str">
            <v>DANAE P10(válasszon)</v>
          </cell>
          <cell r="D971">
            <v>0</v>
          </cell>
        </row>
        <row r="972">
          <cell r="A972" t="str">
            <v>DANAE P13nincs</v>
          </cell>
          <cell r="D972">
            <v>0</v>
          </cell>
        </row>
        <row r="973">
          <cell r="A973" t="str">
            <v>DANAE P13(válasszon)</v>
          </cell>
          <cell r="D973">
            <v>0</v>
          </cell>
        </row>
        <row r="974">
          <cell r="A974" t="str">
            <v>DANAE P2nincs</v>
          </cell>
          <cell r="D974">
            <v>0</v>
          </cell>
        </row>
        <row r="975">
          <cell r="A975" t="str">
            <v>DANAE P2(válasszon)</v>
          </cell>
          <cell r="D975">
            <v>0</v>
          </cell>
        </row>
        <row r="976">
          <cell r="A976" t="str">
            <v>DANAE P4nincs</v>
          </cell>
          <cell r="D976">
            <v>0</v>
          </cell>
        </row>
        <row r="977">
          <cell r="A977" t="str">
            <v>DANAE P4(válasszon)</v>
          </cell>
          <cell r="D977">
            <v>0</v>
          </cell>
        </row>
        <row r="978">
          <cell r="A978" t="str">
            <v>DANAE R1nincs</v>
          </cell>
          <cell r="D978">
            <v>0</v>
          </cell>
        </row>
        <row r="979">
          <cell r="A979" t="str">
            <v>DANAE R1(válasszon)</v>
          </cell>
          <cell r="D979">
            <v>0</v>
          </cell>
        </row>
        <row r="980">
          <cell r="A980" t="str">
            <v>DANAE R10nincs</v>
          </cell>
          <cell r="D980">
            <v>0</v>
          </cell>
        </row>
        <row r="981">
          <cell r="A981" t="str">
            <v>DANAE R10(válasszon)</v>
          </cell>
          <cell r="D981">
            <v>0</v>
          </cell>
        </row>
        <row r="982">
          <cell r="A982" t="str">
            <v>DANAE R3nincs</v>
          </cell>
          <cell r="D982">
            <v>0</v>
          </cell>
        </row>
        <row r="983">
          <cell r="A983" t="str">
            <v>DANAE R3(válasszon)</v>
          </cell>
          <cell r="D983">
            <v>0</v>
          </cell>
        </row>
        <row r="984">
          <cell r="A984" t="str">
            <v>DANAE R6nincs</v>
          </cell>
          <cell r="D984">
            <v>0</v>
          </cell>
        </row>
        <row r="985">
          <cell r="A985" t="str">
            <v>DANAE R6(válasszon)</v>
          </cell>
          <cell r="D985">
            <v>0</v>
          </cell>
        </row>
        <row r="986">
          <cell r="A986" t="str">
            <v>DANAE S5nincs</v>
          </cell>
          <cell r="D986">
            <v>0</v>
          </cell>
        </row>
        <row r="987">
          <cell r="A987" t="str">
            <v>DANAE S5(válasszon)</v>
          </cell>
          <cell r="D987">
            <v>0</v>
          </cell>
        </row>
        <row r="988">
          <cell r="A988" t="str">
            <v>KIRA D1nincs</v>
          </cell>
          <cell r="D988">
            <v>0</v>
          </cell>
        </row>
        <row r="989">
          <cell r="A989" t="str">
            <v>KIRA D1(válasszon)</v>
          </cell>
          <cell r="D989">
            <v>0</v>
          </cell>
        </row>
        <row r="990">
          <cell r="A990" t="str">
            <v>KIRA L7nincs</v>
          </cell>
          <cell r="D990">
            <v>0</v>
          </cell>
        </row>
        <row r="991">
          <cell r="A991" t="str">
            <v>KIRA L7(válasszon)</v>
          </cell>
          <cell r="D991">
            <v>0</v>
          </cell>
        </row>
        <row r="992">
          <cell r="A992" t="str">
            <v>KIRA P10nincs</v>
          </cell>
          <cell r="D992">
            <v>0</v>
          </cell>
        </row>
        <row r="993">
          <cell r="A993" t="str">
            <v>KIRA P10(válasszon)</v>
          </cell>
          <cell r="D993">
            <v>0</v>
          </cell>
        </row>
        <row r="994">
          <cell r="A994" t="str">
            <v>KIRA P13nincs</v>
          </cell>
          <cell r="D994">
            <v>0</v>
          </cell>
        </row>
        <row r="995">
          <cell r="A995" t="str">
            <v>KIRA P13(válasszon)</v>
          </cell>
          <cell r="D995">
            <v>0</v>
          </cell>
        </row>
        <row r="996">
          <cell r="A996" t="str">
            <v>KIRA P2nincs</v>
          </cell>
          <cell r="D996">
            <v>0</v>
          </cell>
        </row>
        <row r="997">
          <cell r="A997" t="str">
            <v>KIRA P2(válasszon)</v>
          </cell>
          <cell r="D997">
            <v>0</v>
          </cell>
        </row>
        <row r="998">
          <cell r="A998" t="str">
            <v>KIRA P4nincs</v>
          </cell>
          <cell r="D998">
            <v>0</v>
          </cell>
        </row>
        <row r="999">
          <cell r="A999" t="str">
            <v>KIRA P4(válasszon)</v>
          </cell>
          <cell r="D999">
            <v>0</v>
          </cell>
        </row>
        <row r="1000">
          <cell r="A1000" t="str">
            <v>KIRA R1nincs</v>
          </cell>
          <cell r="D1000">
            <v>0</v>
          </cell>
        </row>
        <row r="1001">
          <cell r="A1001" t="str">
            <v>KIRA R1(válasszon)</v>
          </cell>
          <cell r="D1001">
            <v>0</v>
          </cell>
        </row>
        <row r="1002">
          <cell r="A1002" t="str">
            <v>KIRA R3nincs</v>
          </cell>
          <cell r="D1002">
            <v>0</v>
          </cell>
        </row>
        <row r="1003">
          <cell r="A1003" t="str">
            <v>KIRA R3(válasszon)</v>
          </cell>
          <cell r="D1003">
            <v>0</v>
          </cell>
        </row>
        <row r="1004">
          <cell r="A1004" t="str">
            <v>KIRA R6nincs</v>
          </cell>
          <cell r="D1004">
            <v>0</v>
          </cell>
        </row>
        <row r="1005">
          <cell r="A1005" t="str">
            <v>KIRA R6(válasszon)</v>
          </cell>
          <cell r="D1005">
            <v>0</v>
          </cell>
        </row>
        <row r="1006">
          <cell r="A1006" t="str">
            <v>KIRA R9nincs</v>
          </cell>
          <cell r="D1006">
            <v>0</v>
          </cell>
        </row>
        <row r="1007">
          <cell r="A1007" t="str">
            <v>KIRA R9(válasszon)</v>
          </cell>
          <cell r="D1007">
            <v>0</v>
          </cell>
        </row>
        <row r="1008">
          <cell r="A1008" t="str">
            <v>KIRA S5nincs</v>
          </cell>
          <cell r="D1008">
            <v>0</v>
          </cell>
        </row>
        <row r="1009">
          <cell r="A1009" t="str">
            <v>KIRA S5(válasszon)</v>
          </cell>
          <cell r="D1009">
            <v>0</v>
          </cell>
        </row>
        <row r="1010">
          <cell r="A1010" t="str">
            <v>ELITE R13nincs</v>
          </cell>
          <cell r="D1010">
            <v>0</v>
          </cell>
        </row>
        <row r="1011">
          <cell r="A1011" t="str">
            <v>ELITE R13(válasszon)</v>
          </cell>
          <cell r="D1011">
            <v>0</v>
          </cell>
        </row>
        <row r="1012">
          <cell r="A1012" t="str">
            <v>PRESTIGE R14nincs</v>
          </cell>
          <cell r="D1012">
            <v>0</v>
          </cell>
        </row>
        <row r="1013">
          <cell r="A1013" t="str">
            <v>PRESTIGE R14(válasszon)</v>
          </cell>
          <cell r="D1013">
            <v>0</v>
          </cell>
        </row>
        <row r="1014">
          <cell r="A1014" t="str">
            <v>ELITE L10nincs</v>
          </cell>
          <cell r="D1014">
            <v>0</v>
          </cell>
        </row>
        <row r="1015">
          <cell r="A1015" t="str">
            <v>ELITE L10(válasszon)</v>
          </cell>
          <cell r="D1015">
            <v>0</v>
          </cell>
        </row>
        <row r="1016">
          <cell r="A1016" t="str">
            <v>PRESTIGE L11nincs</v>
          </cell>
          <cell r="D1016">
            <v>0</v>
          </cell>
        </row>
        <row r="1017">
          <cell r="A1017" t="str">
            <v>PRESTIGE L11(válasszon)</v>
          </cell>
          <cell r="D1017">
            <v>0</v>
          </cell>
        </row>
        <row r="1018">
          <cell r="A1018" t="str">
            <v>ELITE R7nincs</v>
          </cell>
          <cell r="D1018">
            <v>0</v>
          </cell>
        </row>
        <row r="1019">
          <cell r="A1019" t="str">
            <v>ELITE R7(válasszon)</v>
          </cell>
          <cell r="D1019">
            <v>0</v>
          </cell>
        </row>
        <row r="1020">
          <cell r="A1020" t="str">
            <v>ELITE D9nincs</v>
          </cell>
          <cell r="D1020">
            <v>0</v>
          </cell>
        </row>
        <row r="1021">
          <cell r="A1021" t="str">
            <v>ELITE D9(válasszon)</v>
          </cell>
          <cell r="D1021">
            <v>0</v>
          </cell>
        </row>
        <row r="1022">
          <cell r="A1022" t="str">
            <v>PRESTIGE D10nincs</v>
          </cell>
          <cell r="D1022">
            <v>0</v>
          </cell>
        </row>
        <row r="1023">
          <cell r="A1023" t="str">
            <v>PRESTIGE D10(válasszon)</v>
          </cell>
          <cell r="D1023">
            <v>0</v>
          </cell>
        </row>
        <row r="1024">
          <cell r="A1024" t="str">
            <v>FELICIA D1nincs</v>
          </cell>
          <cell r="D1024">
            <v>0</v>
          </cell>
        </row>
        <row r="1025">
          <cell r="A1025" t="str">
            <v>FELICIA D1(válasszon)</v>
          </cell>
          <cell r="D1025">
            <v>0</v>
          </cell>
        </row>
        <row r="1026">
          <cell r="A1026" t="str">
            <v>FELICIA L3nincs</v>
          </cell>
          <cell r="D1026">
            <v>0</v>
          </cell>
        </row>
        <row r="1027">
          <cell r="A1027" t="str">
            <v>FELICIA L3(válasszon)</v>
          </cell>
          <cell r="D1027">
            <v>0</v>
          </cell>
        </row>
        <row r="1028">
          <cell r="A1028" t="str">
            <v>FELICIA P10nincs</v>
          </cell>
          <cell r="D1028">
            <v>0</v>
          </cell>
        </row>
        <row r="1029">
          <cell r="A1029" t="str">
            <v>FELICIA P10(válasszon)</v>
          </cell>
          <cell r="D1029">
            <v>0</v>
          </cell>
        </row>
        <row r="1030">
          <cell r="A1030" t="str">
            <v>FELICIA P2nincs</v>
          </cell>
          <cell r="D1030">
            <v>0</v>
          </cell>
        </row>
        <row r="1031">
          <cell r="A1031" t="str">
            <v>FELICIA P2(válasszon)</v>
          </cell>
          <cell r="D1031">
            <v>0</v>
          </cell>
        </row>
        <row r="1032">
          <cell r="A1032" t="str">
            <v>FELICIA R1nincs</v>
          </cell>
          <cell r="D1032">
            <v>0</v>
          </cell>
        </row>
        <row r="1033">
          <cell r="A1033" t="str">
            <v>FELICIA R1(válasszon)</v>
          </cell>
          <cell r="D1033">
            <v>0</v>
          </cell>
        </row>
        <row r="1034">
          <cell r="A1034" t="str">
            <v>FELICIA R10nincs</v>
          </cell>
          <cell r="D1034">
            <v>0</v>
          </cell>
        </row>
        <row r="1035">
          <cell r="A1035" t="str">
            <v>FELICIA R10(válasszon)</v>
          </cell>
          <cell r="D1035">
            <v>0</v>
          </cell>
        </row>
        <row r="1036">
          <cell r="A1036" t="str">
            <v>FELICIA R3nincs</v>
          </cell>
          <cell r="D1036">
            <v>0</v>
          </cell>
        </row>
        <row r="1037">
          <cell r="A1037" t="str">
            <v>FELICIA R3(válasszon)</v>
          </cell>
          <cell r="D1037">
            <v>0</v>
          </cell>
        </row>
        <row r="1038">
          <cell r="A1038" t="str">
            <v>FELICIA R6nincs</v>
          </cell>
          <cell r="D1038">
            <v>0</v>
          </cell>
        </row>
        <row r="1039">
          <cell r="A1039" t="str">
            <v>FELICIA R6(válasszon)</v>
          </cell>
          <cell r="D1039">
            <v>0</v>
          </cell>
        </row>
        <row r="1040">
          <cell r="A1040" t="str">
            <v>HUEVO R10nincs</v>
          </cell>
          <cell r="D1040">
            <v>0</v>
          </cell>
        </row>
        <row r="1041">
          <cell r="A1041" t="str">
            <v>HUEVO R10(válasszon)</v>
          </cell>
          <cell r="D1041">
            <v>0</v>
          </cell>
        </row>
        <row r="1042">
          <cell r="A1042" t="str">
            <v>HUEVO R7nincs</v>
          </cell>
          <cell r="D1042">
            <v>0</v>
          </cell>
        </row>
        <row r="1043">
          <cell r="A1043" t="str">
            <v>HUEVO R7(válasszon)</v>
          </cell>
          <cell r="D1043">
            <v>0</v>
          </cell>
        </row>
        <row r="1044">
          <cell r="A1044" t="str">
            <v>HUEVO R7 Poufnincs</v>
          </cell>
          <cell r="D1044">
            <v>0</v>
          </cell>
        </row>
        <row r="1045">
          <cell r="A1045" t="str">
            <v>HUEVO R7 Pouf(válasszon)</v>
          </cell>
          <cell r="D1045">
            <v>0</v>
          </cell>
        </row>
        <row r="1046">
          <cell r="A1046" t="str">
            <v>TOLEDOnincs</v>
          </cell>
          <cell r="D1046">
            <v>0</v>
          </cell>
        </row>
        <row r="1047">
          <cell r="A1047" t="str">
            <v>TOLEDO(válasszon)</v>
          </cell>
          <cell r="D1047">
            <v>0</v>
          </cell>
        </row>
        <row r="1048">
          <cell r="A1048" t="str">
            <v>TOLEDO 2nincs</v>
          </cell>
          <cell r="D1048">
            <v>0</v>
          </cell>
        </row>
        <row r="1049">
          <cell r="A1049" t="str">
            <v>TOLEDO 2(válasszon)</v>
          </cell>
          <cell r="D1049">
            <v>0</v>
          </cell>
        </row>
        <row r="1050">
          <cell r="A1050" t="str">
            <v>TOLEDO 3nincs</v>
          </cell>
          <cell r="D1050">
            <v>0</v>
          </cell>
        </row>
        <row r="1051">
          <cell r="A1051" t="str">
            <v>TOLEDO 3(válasszon)</v>
          </cell>
          <cell r="D1051">
            <v>0</v>
          </cell>
        </row>
        <row r="1052">
          <cell r="A1052" t="str">
            <v>KANVAS BLülő/hát III. kat. szövövettel</v>
          </cell>
          <cell r="D1052">
            <v>24200</v>
          </cell>
        </row>
        <row r="1053">
          <cell r="A1053" t="str">
            <v>KANVAS BLülő/hát IV. kat. szövövettel</v>
          </cell>
          <cell r="D1053">
            <v>26600</v>
          </cell>
        </row>
        <row r="1054">
          <cell r="A1054" t="str">
            <v>KANVAS BLülő/hát V. kat. szövövettel</v>
          </cell>
          <cell r="D1054">
            <v>29500</v>
          </cell>
        </row>
        <row r="1055">
          <cell r="A1055" t="str">
            <v>KANVAS BLülő/hát Műbőrrel</v>
          </cell>
          <cell r="D1055">
            <v>26600</v>
          </cell>
        </row>
        <row r="1056">
          <cell r="A1056" t="str">
            <v>KANVAS BLülő/hát Valódi bőrrel</v>
          </cell>
          <cell r="D1056">
            <v>36300</v>
          </cell>
        </row>
        <row r="1057">
          <cell r="A1057" t="str">
            <v>KANVAS BLülő/hát Vevő szövettel</v>
          </cell>
          <cell r="D1057">
            <v>20200</v>
          </cell>
        </row>
        <row r="1058">
          <cell r="A1058" t="str">
            <v>KANVAS BLülő/hát V2 III. kat. szövövettel</v>
          </cell>
          <cell r="D1058">
            <v>43100</v>
          </cell>
        </row>
        <row r="1059">
          <cell r="A1059" t="str">
            <v>KANVAS BLülő/hát V2 IV. kat. szövövettel</v>
          </cell>
          <cell r="D1059">
            <v>45500</v>
          </cell>
        </row>
        <row r="1060">
          <cell r="A1060" t="str">
            <v>KANVAS BLülő/hát V2 V. kat. szövövettel</v>
          </cell>
          <cell r="D1060">
            <v>48400</v>
          </cell>
        </row>
        <row r="1061">
          <cell r="A1061" t="str">
            <v>KANVAS BLülő/hát V2 Műbőrrel</v>
          </cell>
          <cell r="D1061">
            <v>45500</v>
          </cell>
        </row>
        <row r="1062">
          <cell r="A1062" t="str">
            <v>KANVAS BLülő/hát V2 Valódi bőrrel</v>
          </cell>
          <cell r="D1062">
            <v>55200</v>
          </cell>
        </row>
        <row r="1063">
          <cell r="A1063" t="str">
            <v>KANVAS BLülő/hát V2 Vevő szövettel</v>
          </cell>
          <cell r="D1063">
            <v>39100</v>
          </cell>
        </row>
        <row r="1064">
          <cell r="A1064" t="str">
            <v>KANVAS BL(válasszon)</v>
          </cell>
          <cell r="D1064">
            <v>0</v>
          </cell>
        </row>
        <row r="1065">
          <cell r="A1065" t="str">
            <v>KANVAS BLnincs</v>
          </cell>
          <cell r="D1065">
            <v>0</v>
          </cell>
        </row>
        <row r="1066">
          <cell r="A1066" t="str">
            <v>KANVAS Lülő/hát III. kat. szövövettel</v>
          </cell>
          <cell r="D1066">
            <v>24200</v>
          </cell>
        </row>
        <row r="1067">
          <cell r="A1067" t="str">
            <v>KANVAS Lülő/hát IV. kat. szövövettel</v>
          </cell>
          <cell r="D1067">
            <v>26600</v>
          </cell>
        </row>
        <row r="1068">
          <cell r="A1068" t="str">
            <v>KANVAS Lülő/hát V. kat. szövövettel</v>
          </cell>
          <cell r="D1068">
            <v>29500</v>
          </cell>
        </row>
        <row r="1069">
          <cell r="A1069" t="str">
            <v>KANVAS Lülő/hát Műbőrrel</v>
          </cell>
          <cell r="D1069">
            <v>26600</v>
          </cell>
        </row>
        <row r="1070">
          <cell r="A1070" t="str">
            <v>KANVAS Lülő/hát Valódi bőrrel</v>
          </cell>
          <cell r="D1070">
            <v>36300</v>
          </cell>
        </row>
        <row r="1071">
          <cell r="A1071" t="str">
            <v>KANVAS Lülő/hát Vevő szövettel</v>
          </cell>
          <cell r="D1071">
            <v>20200</v>
          </cell>
        </row>
        <row r="1072">
          <cell r="A1072" t="str">
            <v>KANVAS Lülő/hát V2 III. kat. szövövettel</v>
          </cell>
          <cell r="D1072">
            <v>43100</v>
          </cell>
        </row>
        <row r="1073">
          <cell r="A1073" t="str">
            <v>KANVAS Lülő/hát V2 IV. kat. szövövettel</v>
          </cell>
          <cell r="D1073">
            <v>45500</v>
          </cell>
        </row>
        <row r="1074">
          <cell r="A1074" t="str">
            <v>KANVAS Lülő/hát V2 V. kat. szövövettel</v>
          </cell>
          <cell r="D1074">
            <v>48400</v>
          </cell>
        </row>
        <row r="1075">
          <cell r="A1075" t="str">
            <v>KANVAS Lülő/hát V2 Műbőrrel</v>
          </cell>
          <cell r="D1075">
            <v>45500</v>
          </cell>
        </row>
        <row r="1076">
          <cell r="A1076" t="str">
            <v>KANVAS Lülő/hát V2 Valódi bőrrel</v>
          </cell>
          <cell r="D1076">
            <v>55200</v>
          </cell>
        </row>
        <row r="1077">
          <cell r="A1077" t="str">
            <v>KANVAS Lülő/hát V2 Vevő szövettel</v>
          </cell>
          <cell r="D1077">
            <v>39100</v>
          </cell>
        </row>
        <row r="1078">
          <cell r="A1078" t="str">
            <v>KANVAS L(válasszon)</v>
          </cell>
          <cell r="D1078">
            <v>0</v>
          </cell>
        </row>
        <row r="1079">
          <cell r="A1079" t="str">
            <v>KANVAS Lnincs</v>
          </cell>
          <cell r="D1079">
            <v>0</v>
          </cell>
        </row>
        <row r="1080">
          <cell r="A1080" t="str">
            <v>KANVAS NAülő/hát III. kat. szövövettel</v>
          </cell>
          <cell r="D1080">
            <v>24200</v>
          </cell>
        </row>
        <row r="1081">
          <cell r="A1081" t="str">
            <v>KANVAS NAülő/hát IV. kat. szövövettel</v>
          </cell>
          <cell r="D1081">
            <v>26600</v>
          </cell>
        </row>
        <row r="1082">
          <cell r="A1082" t="str">
            <v>KANVAS NAülő/hát V. kat. szövövettel</v>
          </cell>
          <cell r="D1082">
            <v>29500</v>
          </cell>
        </row>
        <row r="1083">
          <cell r="A1083" t="str">
            <v>KANVAS NAülő/hát Műbőrrel</v>
          </cell>
          <cell r="D1083">
            <v>26600</v>
          </cell>
        </row>
        <row r="1084">
          <cell r="A1084" t="str">
            <v>KANVAS NAülő/hát Valódi bőrrel</v>
          </cell>
          <cell r="D1084">
            <v>36300</v>
          </cell>
        </row>
        <row r="1085">
          <cell r="A1085" t="str">
            <v>KANVAS NAülő/hát Vevő szövettel</v>
          </cell>
          <cell r="D1085">
            <v>20200</v>
          </cell>
        </row>
        <row r="1086">
          <cell r="A1086" t="str">
            <v>KANVAS NAülő/hát V2 III. kat. szövövettel</v>
          </cell>
          <cell r="D1086">
            <v>43100</v>
          </cell>
        </row>
        <row r="1087">
          <cell r="A1087" t="str">
            <v>KANVAS NAülő/hát V2 IV. kat. szövövettel</v>
          </cell>
          <cell r="D1087">
            <v>45500</v>
          </cell>
        </row>
        <row r="1088">
          <cell r="A1088" t="str">
            <v>KANVAS NAülő/hát V2 V. kat. szövövettel</v>
          </cell>
          <cell r="D1088">
            <v>48400</v>
          </cell>
        </row>
        <row r="1089">
          <cell r="A1089" t="str">
            <v>KANVAS NAülő/hát V2 Műbőrrel</v>
          </cell>
          <cell r="D1089">
            <v>45500</v>
          </cell>
        </row>
        <row r="1090">
          <cell r="A1090" t="str">
            <v>KANVAS NAülő/hát V2 Valódi bőrrel</v>
          </cell>
          <cell r="D1090">
            <v>55200</v>
          </cell>
        </row>
        <row r="1091">
          <cell r="A1091" t="str">
            <v>KANVAS NAülő/hát V2 Vevő szövettel</v>
          </cell>
          <cell r="D1091">
            <v>39100</v>
          </cell>
        </row>
        <row r="1092">
          <cell r="A1092" t="str">
            <v>KANVAS NA(válasszon)</v>
          </cell>
          <cell r="D1092">
            <v>0</v>
          </cell>
        </row>
        <row r="1093">
          <cell r="A1093" t="str">
            <v>KANVAS NAnincs</v>
          </cell>
          <cell r="D1093">
            <v>0</v>
          </cell>
        </row>
        <row r="1094">
          <cell r="A1094" t="str">
            <v>KANVAS PG 2ülő/hát III. kat. szövövettel</v>
          </cell>
          <cell r="D1094">
            <v>48400</v>
          </cell>
        </row>
        <row r="1095">
          <cell r="A1095" t="str">
            <v>KANVAS PG 2ülő/hát IV. kat. szövövettel</v>
          </cell>
          <cell r="D1095">
            <v>53200</v>
          </cell>
        </row>
        <row r="1096">
          <cell r="A1096" t="str">
            <v>KANVAS PG 2ülő/hát V. kat. szövövettel</v>
          </cell>
          <cell r="D1096">
            <v>59000</v>
          </cell>
        </row>
        <row r="1097">
          <cell r="A1097" t="str">
            <v>KANVAS PG 2ülő/hát Műbőrrel</v>
          </cell>
          <cell r="D1097">
            <v>53200</v>
          </cell>
        </row>
        <row r="1098">
          <cell r="A1098" t="str">
            <v>KANVAS PG 2ülő/hát Valódi bőrrel</v>
          </cell>
          <cell r="D1098">
            <v>72600</v>
          </cell>
        </row>
        <row r="1099">
          <cell r="A1099" t="str">
            <v>KANVAS PG 2ülő/hát Vevő szövettel</v>
          </cell>
          <cell r="D1099">
            <v>40400</v>
          </cell>
        </row>
        <row r="1100">
          <cell r="A1100" t="str">
            <v>KANVAS PG 2ülő/hát V2 III. kat. szövövettel</v>
          </cell>
          <cell r="D1100">
            <v>86200</v>
          </cell>
        </row>
        <row r="1101">
          <cell r="A1101" t="str">
            <v>KANVAS PG 2ülő/hát V2 IV. kat. szövövettel</v>
          </cell>
          <cell r="D1101">
            <v>91000</v>
          </cell>
        </row>
        <row r="1102">
          <cell r="A1102" t="str">
            <v>KANVAS PG 2ülő/hát V2 V. kat. szövövettel</v>
          </cell>
          <cell r="D1102">
            <v>96800</v>
          </cell>
        </row>
        <row r="1103">
          <cell r="A1103" t="str">
            <v>KANVAS PG 2ülő/hát V2 Műbőrrel</v>
          </cell>
          <cell r="D1103">
            <v>91000</v>
          </cell>
        </row>
        <row r="1104">
          <cell r="A1104" t="str">
            <v>KANVAS PG 2ülő/hát V2 Valódi bőrrel</v>
          </cell>
          <cell r="D1104">
            <v>110400</v>
          </cell>
        </row>
        <row r="1105">
          <cell r="A1105" t="str">
            <v>KANVAS PG 2ülő/hát V2 Vevő szövettel</v>
          </cell>
          <cell r="D1105">
            <v>78200</v>
          </cell>
        </row>
        <row r="1106">
          <cell r="A1106" t="str">
            <v>KANVAS PG 2(válasszon)</v>
          </cell>
          <cell r="D1106">
            <v>0</v>
          </cell>
        </row>
        <row r="1107">
          <cell r="A1107" t="str">
            <v>KANVAS PG 2nincs</v>
          </cell>
          <cell r="D1107">
            <v>0</v>
          </cell>
        </row>
        <row r="1108">
          <cell r="A1108" t="str">
            <v>KANVAS PG 3ülő/hát III. kat. szövövettel</v>
          </cell>
          <cell r="D1108">
            <v>72600</v>
          </cell>
        </row>
        <row r="1109">
          <cell r="A1109" t="str">
            <v>KANVAS PG 3ülő/hát IV. kat. szövövettel</v>
          </cell>
          <cell r="D1109">
            <v>79800</v>
          </cell>
        </row>
        <row r="1110">
          <cell r="A1110" t="str">
            <v>KANVAS PG 3ülő/hát V. kat. szövövettel</v>
          </cell>
          <cell r="D1110">
            <v>88500</v>
          </cell>
        </row>
        <row r="1111">
          <cell r="A1111" t="str">
            <v>KANVAS PG 3ülő/hát Műbőrrel</v>
          </cell>
          <cell r="D1111">
            <v>79800</v>
          </cell>
        </row>
        <row r="1112">
          <cell r="A1112" t="str">
            <v>KANVAS PG 3ülő/hát Valódi bőrrel</v>
          </cell>
          <cell r="D1112">
            <v>108900</v>
          </cell>
        </row>
        <row r="1113">
          <cell r="A1113" t="str">
            <v>KANVAS PG 3ülő/hát Vevő szövettel</v>
          </cell>
          <cell r="D1113">
            <v>60600</v>
          </cell>
        </row>
        <row r="1114">
          <cell r="A1114" t="str">
            <v>KANVAS PG 3ülő/hát V2 III. kat. szövövettel</v>
          </cell>
          <cell r="D1114">
            <v>129300</v>
          </cell>
        </row>
        <row r="1115">
          <cell r="A1115" t="str">
            <v>KANVAS PG 3ülő/hát V2 IV. kat. szövövettel</v>
          </cell>
          <cell r="D1115">
            <v>136500</v>
          </cell>
        </row>
        <row r="1116">
          <cell r="A1116" t="str">
            <v>KANVAS PG 3ülő/hát V2 V. kat. szövövettel</v>
          </cell>
          <cell r="D1116">
            <v>145200</v>
          </cell>
        </row>
        <row r="1117">
          <cell r="A1117" t="str">
            <v>KANVAS PG 3ülő/hát V2 Műbőrrel</v>
          </cell>
          <cell r="D1117">
            <v>136500</v>
          </cell>
        </row>
        <row r="1118">
          <cell r="A1118" t="str">
            <v>KANVAS PG 3ülő/hát V2 Valódi bőrrel</v>
          </cell>
          <cell r="D1118">
            <v>165600</v>
          </cell>
        </row>
        <row r="1119">
          <cell r="A1119" t="str">
            <v>KANVAS PG 3ülő/hát V2 Vevő szövettel</v>
          </cell>
          <cell r="D1119">
            <v>117300</v>
          </cell>
        </row>
        <row r="1120">
          <cell r="A1120" t="str">
            <v>KANVAS PG 3(válasszon)</v>
          </cell>
          <cell r="D1120">
            <v>0</v>
          </cell>
        </row>
        <row r="1121">
          <cell r="A1121" t="str">
            <v>KANVAS PG 3nincs</v>
          </cell>
          <cell r="D1121">
            <v>0</v>
          </cell>
        </row>
        <row r="1122">
          <cell r="A1122" t="str">
            <v>KANVAS PG 4ülő/hát III. kat. szövövettel</v>
          </cell>
          <cell r="D1122">
            <v>96800</v>
          </cell>
        </row>
        <row r="1123">
          <cell r="A1123" t="str">
            <v>KANVAS PG 4ülő/hát IV. kat. szövövettel</v>
          </cell>
          <cell r="D1123">
            <v>106400</v>
          </cell>
        </row>
        <row r="1124">
          <cell r="A1124" t="str">
            <v>KANVAS PG 4ülő/hát V. kat. szövövettel</v>
          </cell>
          <cell r="D1124">
            <v>118000</v>
          </cell>
        </row>
        <row r="1125">
          <cell r="A1125" t="str">
            <v>KANVAS PG 4ülő/hát Műbőrrel</v>
          </cell>
          <cell r="D1125">
            <v>106400</v>
          </cell>
        </row>
        <row r="1126">
          <cell r="A1126" t="str">
            <v>KANVAS PG 4ülő/hát Valódi bőrrel</v>
          </cell>
          <cell r="D1126">
            <v>145200</v>
          </cell>
        </row>
        <row r="1127">
          <cell r="A1127" t="str">
            <v>KANVAS PG 4ülő/hát Vevő szövettel</v>
          </cell>
          <cell r="D1127">
            <v>80800</v>
          </cell>
        </row>
        <row r="1128">
          <cell r="A1128" t="str">
            <v>KANVAS PG 4ülő/hát V2 III. kat. szövövettel</v>
          </cell>
          <cell r="D1128">
            <v>172400</v>
          </cell>
        </row>
        <row r="1129">
          <cell r="A1129" t="str">
            <v>KANVAS PG 4ülő/hát V2 IV. kat. szövövettel</v>
          </cell>
          <cell r="D1129">
            <v>182000</v>
          </cell>
        </row>
        <row r="1130">
          <cell r="A1130" t="str">
            <v>KANVAS PG 4ülő/hát V2 V. kat. szövövettel</v>
          </cell>
          <cell r="D1130">
            <v>193600</v>
          </cell>
        </row>
        <row r="1131">
          <cell r="A1131" t="str">
            <v>KANVAS PG 4ülő/hát V2 Műbőrrel</v>
          </cell>
          <cell r="D1131">
            <v>182000</v>
          </cell>
        </row>
        <row r="1132">
          <cell r="A1132" t="str">
            <v>KANVAS PG 4ülő/hát V2 Valódi bőrrel</v>
          </cell>
          <cell r="D1132">
            <v>220800</v>
          </cell>
        </row>
        <row r="1133">
          <cell r="A1133" t="str">
            <v>KANVAS PG 4ülő/hát V2 Vevő szövettel</v>
          </cell>
          <cell r="D1133">
            <v>156400</v>
          </cell>
        </row>
        <row r="1134">
          <cell r="A1134" t="str">
            <v>KANVAS PG 4(válasszon)</v>
          </cell>
          <cell r="D1134">
            <v>0</v>
          </cell>
        </row>
        <row r="1135">
          <cell r="A1135" t="str">
            <v>KANVAS PG 4nincs</v>
          </cell>
          <cell r="D1135">
            <v>0</v>
          </cell>
        </row>
        <row r="1136">
          <cell r="A1136" t="str">
            <v>KANVAS PG 5ülő/hát III. kat. szövövettel</v>
          </cell>
          <cell r="D1136">
            <v>121000</v>
          </cell>
        </row>
        <row r="1137">
          <cell r="A1137" t="str">
            <v>KANVAS PG 5ülő/hát IV. kat. szövövettel</v>
          </cell>
          <cell r="D1137">
            <v>133000</v>
          </cell>
        </row>
        <row r="1138">
          <cell r="A1138" t="str">
            <v>KANVAS PG 5ülő/hát V. kat. szövövettel</v>
          </cell>
          <cell r="D1138">
            <v>147500</v>
          </cell>
        </row>
        <row r="1139">
          <cell r="A1139" t="str">
            <v>KANVAS PG 5ülő/hát Műbőrrel</v>
          </cell>
          <cell r="D1139">
            <v>133000</v>
          </cell>
        </row>
        <row r="1140">
          <cell r="A1140" t="str">
            <v>KANVAS PG 5ülő/hát Valódi bőrrel</v>
          </cell>
          <cell r="D1140">
            <v>181500</v>
          </cell>
        </row>
        <row r="1141">
          <cell r="A1141" t="str">
            <v>KANVAS PG 5ülő/hát Vevő szövettel</v>
          </cell>
          <cell r="D1141">
            <v>101000</v>
          </cell>
        </row>
        <row r="1142">
          <cell r="A1142" t="str">
            <v>KANVAS PG 5ülő/hát V2 III. kat. szövövettel</v>
          </cell>
          <cell r="D1142">
            <v>215500</v>
          </cell>
        </row>
        <row r="1143">
          <cell r="A1143" t="str">
            <v>KANVAS PG 5ülő/hát V2 IV. kat. szövövettel</v>
          </cell>
          <cell r="D1143">
            <v>227500</v>
          </cell>
        </row>
        <row r="1144">
          <cell r="A1144" t="str">
            <v>KANVAS PG 5ülő/hát V2 V. kat. szövövettel</v>
          </cell>
          <cell r="D1144">
            <v>242000</v>
          </cell>
        </row>
        <row r="1145">
          <cell r="A1145" t="str">
            <v>KANVAS PG 5ülő/hát V2 Műbőrrel</v>
          </cell>
          <cell r="D1145">
            <v>227500</v>
          </cell>
        </row>
        <row r="1146">
          <cell r="A1146" t="str">
            <v>KANVAS PG 5ülő/hát V2 Valódi bőrrel</v>
          </cell>
          <cell r="D1146">
            <v>276000</v>
          </cell>
        </row>
        <row r="1147">
          <cell r="A1147" t="str">
            <v>KANVAS PG 5ülő/hát V2 Vevő szövettel</v>
          </cell>
          <cell r="D1147">
            <v>195500</v>
          </cell>
        </row>
        <row r="1148">
          <cell r="A1148" t="str">
            <v>KANVAS PG 5(válasszon)</v>
          </cell>
          <cell r="D1148">
            <v>0</v>
          </cell>
        </row>
        <row r="1149">
          <cell r="A1149" t="str">
            <v>KANVAS PG 5nincs</v>
          </cell>
          <cell r="D1149">
            <v>0</v>
          </cell>
        </row>
        <row r="1150">
          <cell r="A1150" t="str">
            <v>KANVAS Sülő/hát III. kat. szövövettel</v>
          </cell>
          <cell r="D1150">
            <v>24200</v>
          </cell>
        </row>
        <row r="1151">
          <cell r="A1151" t="str">
            <v>KANVAS Sülő/hát IV. kat. szövövettel</v>
          </cell>
          <cell r="D1151">
            <v>26600</v>
          </cell>
        </row>
        <row r="1152">
          <cell r="A1152" t="str">
            <v>KANVAS Sülő/hát V. kat. szövövettel</v>
          </cell>
          <cell r="D1152">
            <v>29500</v>
          </cell>
        </row>
        <row r="1153">
          <cell r="A1153" t="str">
            <v>KANVAS Sülő/hát Műbőrrel</v>
          </cell>
          <cell r="D1153">
            <v>26600</v>
          </cell>
        </row>
        <row r="1154">
          <cell r="A1154" t="str">
            <v>KANVAS Sülő/hát Valódi bőrrel</v>
          </cell>
          <cell r="D1154">
            <v>36300</v>
          </cell>
        </row>
        <row r="1155">
          <cell r="A1155" t="str">
            <v>KANVAS Sülő/hát Vevő szövettel</v>
          </cell>
          <cell r="D1155">
            <v>20200</v>
          </cell>
        </row>
        <row r="1156">
          <cell r="A1156" t="str">
            <v>KANVAS Sülő/hát V2 III. kat. szövövettel</v>
          </cell>
          <cell r="D1156">
            <v>43100</v>
          </cell>
        </row>
        <row r="1157">
          <cell r="A1157" t="str">
            <v>KANVAS Sülő/hát V2 IV. kat. szövövettel</v>
          </cell>
          <cell r="D1157">
            <v>45500</v>
          </cell>
        </row>
        <row r="1158">
          <cell r="A1158" t="str">
            <v>KANVAS Sülő/hát V2 V. kat. szövövettel</v>
          </cell>
          <cell r="D1158">
            <v>48400</v>
          </cell>
        </row>
        <row r="1159">
          <cell r="A1159" t="str">
            <v>KANVAS Sülő/hát V2 Műbőrrel</v>
          </cell>
          <cell r="D1159">
            <v>45500</v>
          </cell>
        </row>
        <row r="1160">
          <cell r="A1160" t="str">
            <v>KANVAS Sülő/hát V2 Valódi bőrrel</v>
          </cell>
          <cell r="D1160">
            <v>55200</v>
          </cell>
        </row>
        <row r="1161">
          <cell r="A1161" t="str">
            <v>KANVAS Sülő/hát V2 Vevő szövettel</v>
          </cell>
          <cell r="D1161">
            <v>39100</v>
          </cell>
        </row>
        <row r="1162">
          <cell r="A1162" t="str">
            <v>KANVAS S(válasszon)</v>
          </cell>
          <cell r="D1162">
            <v>0</v>
          </cell>
        </row>
        <row r="1163">
          <cell r="A1163" t="str">
            <v>KANVAS Snincs</v>
          </cell>
          <cell r="D1163">
            <v>0</v>
          </cell>
        </row>
        <row r="1164">
          <cell r="A1164" t="str">
            <v>KANVAS S SZÁLLÍTÓKOCSInincs</v>
          </cell>
          <cell r="D1164">
            <v>0</v>
          </cell>
        </row>
        <row r="1165">
          <cell r="A1165" t="str">
            <v>KANVAS S SZÁLLÍTÓKOCSI(válasszon)</v>
          </cell>
          <cell r="D1165">
            <v>0</v>
          </cell>
        </row>
        <row r="1166">
          <cell r="A1166" t="str">
            <v>KANVAS 5Rülő/hát III. kat. szövövettel</v>
          </cell>
          <cell r="D1166">
            <v>24200</v>
          </cell>
        </row>
        <row r="1167">
          <cell r="A1167" t="str">
            <v>KANVAS 5Rülő/hát IV. kat. szövövettel</v>
          </cell>
          <cell r="D1167">
            <v>26600</v>
          </cell>
        </row>
        <row r="1168">
          <cell r="A1168" t="str">
            <v>KANVAS 5Rülő/hát V. kat. szövövettel</v>
          </cell>
          <cell r="D1168">
            <v>29500</v>
          </cell>
        </row>
        <row r="1169">
          <cell r="A1169" t="str">
            <v>KANVAS 5Rülő/hát Műbőrrel</v>
          </cell>
          <cell r="D1169">
            <v>26600</v>
          </cell>
        </row>
        <row r="1170">
          <cell r="A1170" t="str">
            <v>KANVAS 5Rülő/hát Valódi bőrrel</v>
          </cell>
          <cell r="D1170">
            <v>36300</v>
          </cell>
        </row>
        <row r="1171">
          <cell r="A1171" t="str">
            <v>KANVAS 5Rülő/hát Vevő szövettel</v>
          </cell>
          <cell r="D1171">
            <v>20200</v>
          </cell>
        </row>
        <row r="1172">
          <cell r="A1172" t="str">
            <v>KANVAS 5Rülő/hát V2 III. kat. szövövettel</v>
          </cell>
          <cell r="D1172">
            <v>43100</v>
          </cell>
        </row>
        <row r="1173">
          <cell r="A1173" t="str">
            <v>KANVAS 5Rülő/hát V2 IV. kat. szövövettel</v>
          </cell>
          <cell r="D1173">
            <v>45500</v>
          </cell>
        </row>
        <row r="1174">
          <cell r="A1174" t="str">
            <v>KANVAS 5Rülő/hát V2 V. kat. szövövettel</v>
          </cell>
          <cell r="D1174">
            <v>48400</v>
          </cell>
        </row>
        <row r="1175">
          <cell r="A1175" t="str">
            <v>KANVAS 5Rülő/hát V2 Műbőrrel</v>
          </cell>
          <cell r="D1175">
            <v>45500</v>
          </cell>
        </row>
        <row r="1176">
          <cell r="A1176" t="str">
            <v>KANVAS 5Rülő/hát V2 Valódi bőrrel</v>
          </cell>
          <cell r="D1176">
            <v>55200</v>
          </cell>
        </row>
        <row r="1177">
          <cell r="A1177" t="str">
            <v>KANVAS 5Rülő/hát V2 Vevő szövettel</v>
          </cell>
          <cell r="D1177">
            <v>39100</v>
          </cell>
        </row>
        <row r="1178">
          <cell r="A1178" t="str">
            <v>KANVAS 5R(válasszon)</v>
          </cell>
          <cell r="D1178">
            <v>0</v>
          </cell>
        </row>
        <row r="1179">
          <cell r="A1179" t="str">
            <v>KANVAS 5Rnincs</v>
          </cell>
          <cell r="D1179">
            <v>0</v>
          </cell>
        </row>
        <row r="1180">
          <cell r="A1180" t="str">
            <v>KANVAS ST Bárülő/hát III. kat. szövövettel</v>
          </cell>
          <cell r="D1180">
            <v>24200</v>
          </cell>
        </row>
        <row r="1181">
          <cell r="A1181" t="str">
            <v>KANVAS ST Bárülő/hát IV. kat. szövövettel</v>
          </cell>
          <cell r="D1181">
            <v>26600</v>
          </cell>
        </row>
        <row r="1182">
          <cell r="A1182" t="str">
            <v>KANVAS ST Bárülő/hát V. kat. szövövettel</v>
          </cell>
          <cell r="D1182">
            <v>29500</v>
          </cell>
        </row>
        <row r="1183">
          <cell r="A1183" t="str">
            <v>KANVAS ST Bárülő/hát Műbőrrel</v>
          </cell>
          <cell r="D1183">
            <v>26600</v>
          </cell>
        </row>
        <row r="1184">
          <cell r="A1184" t="str">
            <v>KANVAS ST Bárülő/hát Valódi bőrrel</v>
          </cell>
          <cell r="D1184">
            <v>36300</v>
          </cell>
        </row>
        <row r="1185">
          <cell r="A1185" t="str">
            <v>KANVAS ST Bárülő/hát Vevő szövettel</v>
          </cell>
          <cell r="D1185">
            <v>20200</v>
          </cell>
        </row>
        <row r="1186">
          <cell r="A1186" t="str">
            <v>KANVAS ST Bárülő/hát V2 III. kat. szövövettel</v>
          </cell>
          <cell r="D1186">
            <v>43100</v>
          </cell>
        </row>
        <row r="1187">
          <cell r="A1187" t="str">
            <v>KANVAS ST Bárülő/hát V2 IV. kat. szövövettel</v>
          </cell>
          <cell r="D1187">
            <v>45500</v>
          </cell>
        </row>
        <row r="1188">
          <cell r="A1188" t="str">
            <v>KANVAS ST Bárülő/hát V2 V. kat. szövövettel</v>
          </cell>
          <cell r="D1188">
            <v>48400</v>
          </cell>
        </row>
        <row r="1189">
          <cell r="A1189" t="str">
            <v>KANVAS ST Bárülő/hát V2 Műbőrrel</v>
          </cell>
          <cell r="D1189">
            <v>45500</v>
          </cell>
        </row>
        <row r="1190">
          <cell r="A1190" t="str">
            <v>KANVAS ST Bárülő/hát V2 Valódi bőrrel</v>
          </cell>
          <cell r="D1190">
            <v>55200</v>
          </cell>
        </row>
        <row r="1191">
          <cell r="A1191" t="str">
            <v>KANVAS ST Bárülő/hát V2 Vevő szövettel</v>
          </cell>
          <cell r="D1191">
            <v>39100</v>
          </cell>
        </row>
        <row r="1192">
          <cell r="A1192" t="str">
            <v>KANVAS ST Bár(válasszon)</v>
          </cell>
          <cell r="D1192">
            <v>0</v>
          </cell>
        </row>
        <row r="1193">
          <cell r="A1193" t="str">
            <v>KANVAS ST Bárnincs</v>
          </cell>
          <cell r="D1193">
            <v>0</v>
          </cell>
        </row>
        <row r="1194">
          <cell r="A1194" t="str">
            <v>KANVAS TBülő/hát III. kat. szövövettel</v>
          </cell>
          <cell r="D1194">
            <v>24200</v>
          </cell>
        </row>
        <row r="1195">
          <cell r="A1195" t="str">
            <v>KANVAS TBülő/hát IV. kat. szövövettel</v>
          </cell>
          <cell r="D1195">
            <v>26600</v>
          </cell>
        </row>
        <row r="1196">
          <cell r="A1196" t="str">
            <v>KANVAS TBülő/hát V. kat. szövövettel</v>
          </cell>
          <cell r="D1196">
            <v>29500</v>
          </cell>
        </row>
        <row r="1197">
          <cell r="A1197" t="str">
            <v>KANVAS TBülő/hát Műbőrrel</v>
          </cell>
          <cell r="D1197">
            <v>26600</v>
          </cell>
        </row>
        <row r="1198">
          <cell r="A1198" t="str">
            <v>KANVAS TBülő/hát Valódi bőrrel</v>
          </cell>
          <cell r="D1198">
            <v>36300</v>
          </cell>
        </row>
        <row r="1199">
          <cell r="A1199" t="str">
            <v>KANVAS TBülő/hát Vevő szövettel</v>
          </cell>
          <cell r="D1199">
            <v>20200</v>
          </cell>
        </row>
        <row r="1200">
          <cell r="A1200" t="str">
            <v>KANVAS TBülő/hát V2 III. kat. szövövettel</v>
          </cell>
          <cell r="D1200">
            <v>43100</v>
          </cell>
        </row>
        <row r="1201">
          <cell r="A1201" t="str">
            <v>KANVAS TBülő/hát V2 IV. kat. szövövettel</v>
          </cell>
          <cell r="D1201">
            <v>45500</v>
          </cell>
        </row>
        <row r="1202">
          <cell r="A1202" t="str">
            <v>KANVAS TBülő/hát V2 V. kat. szövövettel</v>
          </cell>
          <cell r="D1202">
            <v>48400</v>
          </cell>
        </row>
        <row r="1203">
          <cell r="A1203" t="str">
            <v>KANVAS TBülő/hát V2 Műbőrrel</v>
          </cell>
          <cell r="D1203">
            <v>45500</v>
          </cell>
        </row>
        <row r="1204">
          <cell r="A1204" t="str">
            <v>KANVAS TBülő/hát V2 Valódi bőrrel</v>
          </cell>
          <cell r="D1204">
            <v>55200</v>
          </cell>
        </row>
        <row r="1205">
          <cell r="A1205" t="str">
            <v>KANVAS TBülő/hát V2 Vevő szövettel</v>
          </cell>
          <cell r="D1205">
            <v>39100</v>
          </cell>
        </row>
        <row r="1206">
          <cell r="A1206" t="str">
            <v>KANVAS TB(válasszon)</v>
          </cell>
          <cell r="D1206">
            <v>0</v>
          </cell>
        </row>
        <row r="1207">
          <cell r="A1207" t="str">
            <v>KANVAS TBnincs</v>
          </cell>
          <cell r="D1207">
            <v>0</v>
          </cell>
        </row>
        <row r="1208">
          <cell r="A1208" t="str">
            <v>KANVAS TCülő/hát III. kat. szövövettel</v>
          </cell>
          <cell r="D1208">
            <v>24200</v>
          </cell>
        </row>
        <row r="1209">
          <cell r="A1209" t="str">
            <v>KANVAS TCülő/hát IV. kat. szövövettel</v>
          </cell>
          <cell r="D1209">
            <v>26600</v>
          </cell>
        </row>
        <row r="1210">
          <cell r="A1210" t="str">
            <v>KANVAS TCülő/hát V. kat. szövövettel</v>
          </cell>
          <cell r="D1210">
            <v>29500</v>
          </cell>
        </row>
        <row r="1211">
          <cell r="A1211" t="str">
            <v>KANVAS TCülő/hát Műbőrrel</v>
          </cell>
          <cell r="D1211">
            <v>26600</v>
          </cell>
        </row>
        <row r="1212">
          <cell r="A1212" t="str">
            <v>KANVAS TCülő/hát Valódi bőrrel</v>
          </cell>
          <cell r="D1212">
            <v>36300</v>
          </cell>
        </row>
        <row r="1213">
          <cell r="A1213" t="str">
            <v>KANVAS TCülő/hát Vevő szövettel</v>
          </cell>
          <cell r="D1213">
            <v>20200</v>
          </cell>
        </row>
        <row r="1214">
          <cell r="A1214" t="str">
            <v>KANVAS TCülő/hát V2 III. kat. szövövettel</v>
          </cell>
          <cell r="D1214">
            <v>43100</v>
          </cell>
        </row>
        <row r="1215">
          <cell r="A1215" t="str">
            <v>KANVAS TCülő/hát V2 IV. kat. szövövettel</v>
          </cell>
          <cell r="D1215">
            <v>45500</v>
          </cell>
        </row>
        <row r="1216">
          <cell r="A1216" t="str">
            <v>KANVAS TCülő/hát V2 V. kat. szövövettel</v>
          </cell>
          <cell r="D1216">
            <v>48400</v>
          </cell>
        </row>
        <row r="1217">
          <cell r="A1217" t="str">
            <v>KANVAS TCülő/hát V2 Műbőrrel</v>
          </cell>
          <cell r="D1217">
            <v>45500</v>
          </cell>
        </row>
        <row r="1218">
          <cell r="A1218" t="str">
            <v>KANVAS TCülő/hát V2 Valódi bőrrel</v>
          </cell>
          <cell r="D1218">
            <v>55200</v>
          </cell>
        </row>
        <row r="1219">
          <cell r="A1219" t="str">
            <v>KANVAS TCülő/hát V2 Vevő szövettel</v>
          </cell>
          <cell r="D1219">
            <v>39100</v>
          </cell>
        </row>
        <row r="1220">
          <cell r="A1220" t="str">
            <v>KANVAS TC(válasszon)</v>
          </cell>
          <cell r="D1220">
            <v>0</v>
          </cell>
        </row>
        <row r="1221">
          <cell r="A1221" t="str">
            <v>KANVAS TCnincs</v>
          </cell>
          <cell r="D1221">
            <v>0</v>
          </cell>
        </row>
        <row r="1222">
          <cell r="A1222" t="str">
            <v>LOOPnincs</v>
          </cell>
          <cell r="D1222">
            <v>0</v>
          </cell>
        </row>
        <row r="1223">
          <cell r="A1223" t="str">
            <v>LOOP(válasszon)</v>
          </cell>
          <cell r="D1223">
            <v>0</v>
          </cell>
        </row>
        <row r="1224">
          <cell r="A1224" t="str">
            <v>LOOP BAR STOOLnincs</v>
          </cell>
          <cell r="D1224">
            <v>0</v>
          </cell>
        </row>
        <row r="1225">
          <cell r="A1225" t="str">
            <v>LOOP BAR STOOL(válasszon)</v>
          </cell>
          <cell r="D1225">
            <v>0</v>
          </cell>
        </row>
        <row r="1226">
          <cell r="A1226" t="str">
            <v>LOOP ROLLnincs</v>
          </cell>
          <cell r="D1226">
            <v>0</v>
          </cell>
        </row>
        <row r="1227">
          <cell r="A1227" t="str">
            <v>LOOP ROLL(válasszon)</v>
          </cell>
          <cell r="D1227">
            <v>0</v>
          </cell>
        </row>
        <row r="1228">
          <cell r="A1228" t="str">
            <v>LOOP STnincs</v>
          </cell>
          <cell r="D1228">
            <v>0</v>
          </cell>
        </row>
        <row r="1229">
          <cell r="A1229" t="str">
            <v>LOOP ST(válasszon)</v>
          </cell>
          <cell r="D1229">
            <v>0</v>
          </cell>
        </row>
        <row r="1230">
          <cell r="A1230" t="str">
            <v>LOOP SWIWELnincs</v>
          </cell>
          <cell r="D1230">
            <v>0</v>
          </cell>
        </row>
        <row r="1231">
          <cell r="A1231" t="str">
            <v>LOOP SWIWEL(válasszon)</v>
          </cell>
          <cell r="D1231">
            <v>0</v>
          </cell>
        </row>
        <row r="1232">
          <cell r="A1232" t="str">
            <v>LOOP WLnincs</v>
          </cell>
          <cell r="D1232">
            <v>0</v>
          </cell>
        </row>
        <row r="1233">
          <cell r="A1233" t="str">
            <v>LOOP WL(válasszon)</v>
          </cell>
          <cell r="D1233">
            <v>0</v>
          </cell>
        </row>
        <row r="1234">
          <cell r="A1234" t="str">
            <v>TRIBECA Anincs</v>
          </cell>
          <cell r="D1234">
            <v>0</v>
          </cell>
        </row>
        <row r="1235">
          <cell r="A1235" t="str">
            <v>TRIBECA A(válasszon)</v>
          </cell>
          <cell r="D1235">
            <v>0</v>
          </cell>
        </row>
        <row r="1236">
          <cell r="A1236" t="str">
            <v>TRIBECA Bnincs</v>
          </cell>
          <cell r="D1236">
            <v>0</v>
          </cell>
        </row>
        <row r="1237">
          <cell r="A1237" t="str">
            <v>TRIBECA B(válasszon)</v>
          </cell>
          <cell r="D1237">
            <v>0</v>
          </cell>
        </row>
        <row r="1238">
          <cell r="A1238" t="str">
            <v>TRIBECA Cnincs</v>
          </cell>
          <cell r="D1238">
            <v>0</v>
          </cell>
        </row>
        <row r="1239">
          <cell r="A1239" t="str">
            <v>TRIBECA C(válasszon)</v>
          </cell>
          <cell r="D1239">
            <v>0</v>
          </cell>
        </row>
        <row r="1240">
          <cell r="A1240" t="str">
            <v>TRIBECA Snincs</v>
          </cell>
          <cell r="D1240">
            <v>0</v>
          </cell>
        </row>
        <row r="1241">
          <cell r="A1241" t="str">
            <v>TRIBECA S(válasszon)</v>
          </cell>
          <cell r="D1241">
            <v>0</v>
          </cell>
        </row>
        <row r="1242">
          <cell r="A1242" t="str">
            <v>TRIBECA GSnincs</v>
          </cell>
          <cell r="D1242">
            <v>0</v>
          </cell>
        </row>
        <row r="1243">
          <cell r="A1243" t="str">
            <v>TRIBECA GS(válasszon)</v>
          </cell>
          <cell r="D1243">
            <v>0</v>
          </cell>
        </row>
        <row r="1244">
          <cell r="A1244" t="str">
            <v>VESPERnincs</v>
          </cell>
          <cell r="D1244">
            <v>0</v>
          </cell>
        </row>
        <row r="1245">
          <cell r="A1245" t="str">
            <v>VESPER(válasszon)</v>
          </cell>
          <cell r="D1245">
            <v>0</v>
          </cell>
        </row>
        <row r="1246">
          <cell r="A1246" t="str">
            <v>VESPER Bnincs</v>
          </cell>
          <cell r="D1246">
            <v>0</v>
          </cell>
        </row>
        <row r="1247">
          <cell r="A1247" t="str">
            <v>VESPER B(válasszon)</v>
          </cell>
          <cell r="D1247">
            <v>0</v>
          </cell>
        </row>
        <row r="1248">
          <cell r="A1248" t="str">
            <v>VESPER Snincs</v>
          </cell>
          <cell r="D1248">
            <v>0</v>
          </cell>
        </row>
        <row r="1249">
          <cell r="A1249" t="str">
            <v>VESPER S(válasszon)</v>
          </cell>
          <cell r="D1249">
            <v>0</v>
          </cell>
        </row>
        <row r="1250">
          <cell r="A1250" t="str">
            <v>BAKHITAnincs</v>
          </cell>
          <cell r="D1250">
            <v>0</v>
          </cell>
        </row>
        <row r="1251">
          <cell r="A1251" t="str">
            <v>BAKHITA(válasszon)</v>
          </cell>
          <cell r="D1251">
            <v>0</v>
          </cell>
        </row>
        <row r="1252">
          <cell r="A1252" t="str">
            <v>BAKHITA Bnincs</v>
          </cell>
          <cell r="D1252">
            <v>0</v>
          </cell>
        </row>
        <row r="1253">
          <cell r="A1253" t="str">
            <v>BAKHITA B(válasszon)</v>
          </cell>
          <cell r="D1253">
            <v>0</v>
          </cell>
        </row>
        <row r="1254">
          <cell r="A1254" t="str">
            <v>ALKATRÉSZ - NORMÁL GÖRGŐnincs</v>
          </cell>
          <cell r="D1254">
            <v>0</v>
          </cell>
        </row>
        <row r="1255">
          <cell r="A1255" t="str">
            <v>ALKATRÉSZ - NORMÁL GÖRGŐ(válasszon)</v>
          </cell>
          <cell r="D1255">
            <v>0</v>
          </cell>
        </row>
        <row r="1256">
          <cell r="A1256" t="str">
            <v>ALKATRÉSZ - TAPPANCSnincs</v>
          </cell>
          <cell r="D1256">
            <v>0</v>
          </cell>
        </row>
        <row r="1257">
          <cell r="A1257" t="str">
            <v>ALKATRÉSZ - TAPPANCS(válasszon)</v>
          </cell>
          <cell r="D1257">
            <v>0</v>
          </cell>
        </row>
        <row r="1258">
          <cell r="A1258" t="str">
            <v>ALKATRÉSZ - PARKETTA GÖRGŐnincs</v>
          </cell>
          <cell r="D1258">
            <v>0</v>
          </cell>
        </row>
        <row r="1259">
          <cell r="A1259" t="str">
            <v>ALKATRÉSZ - PARKETTA GÖRGŐ(válasszon)</v>
          </cell>
          <cell r="D1259">
            <v>0</v>
          </cell>
        </row>
        <row r="1260">
          <cell r="A1260" t="str">
            <v>ALKATRÉSZ - NORMÁL LÁBCSILLAGnincs</v>
          </cell>
          <cell r="D1260">
            <v>0</v>
          </cell>
        </row>
        <row r="1261">
          <cell r="A1261" t="str">
            <v>ALKATRÉSZ - NORMÁL LÁBCSILLAG(válasszon)</v>
          </cell>
          <cell r="D1261">
            <v>0</v>
          </cell>
        </row>
        <row r="1262">
          <cell r="A1262" t="str">
            <v>ALKATRÉSZ - POLÍROZOTT ALUMÍNIUM LÁBCSILLAGnincs</v>
          </cell>
          <cell r="D1262">
            <v>0</v>
          </cell>
        </row>
        <row r="1263">
          <cell r="A1263" t="str">
            <v>ALKATRÉSZ - POLÍROZOTT ALUMÍNIUM LÁBCSILLAG(válasszon)</v>
          </cell>
          <cell r="D1263">
            <v>0</v>
          </cell>
        </row>
        <row r="1264">
          <cell r="A1264" t="str">
            <v>ALKATRÉSZ - FOTEL LÁBCSILLAGnincs</v>
          </cell>
          <cell r="D1264">
            <v>0</v>
          </cell>
        </row>
        <row r="1265">
          <cell r="A1265" t="str">
            <v>ALKATRÉSZ - FOTEL LÁBCSILLAG(válasszon)</v>
          </cell>
          <cell r="D1265">
            <v>0</v>
          </cell>
        </row>
        <row r="1266">
          <cell r="A1266" t="str">
            <v>ALKATRÉSZ - EXE WOOD VASALATnincs</v>
          </cell>
          <cell r="D1266">
            <v>0</v>
          </cell>
        </row>
        <row r="1267">
          <cell r="A1267" t="str">
            <v>ALKATRÉSZ - EXE WOOD VASALAT(válasszon)</v>
          </cell>
          <cell r="D1267">
            <v>0</v>
          </cell>
        </row>
        <row r="1268">
          <cell r="A1268" t="str">
            <v>ALKATRÉSZ - EXE WOOD FABURKOLATnincs</v>
          </cell>
          <cell r="D1268">
            <v>0</v>
          </cell>
        </row>
        <row r="1269">
          <cell r="A1269" t="str">
            <v>ALKATRÉSZ - EXE WOOD FABURKOLAT(válasszon)</v>
          </cell>
          <cell r="D1269">
            <v>0</v>
          </cell>
        </row>
        <row r="1270">
          <cell r="A1270" t="str">
            <v>ALKATRÉSZ - NORMÁL GÁZLIFTnincs</v>
          </cell>
          <cell r="D1270">
            <v>0</v>
          </cell>
        </row>
        <row r="1271">
          <cell r="A1271" t="str">
            <v>ALKATRÉSZ - NORMÁL GÁZLIFT(válasszon)</v>
          </cell>
          <cell r="D1271">
            <v>0</v>
          </cell>
        </row>
        <row r="1272">
          <cell r="A1272" t="str">
            <v>ALKATRÉSZ - FOTEL GÁZLIFTnincs</v>
          </cell>
          <cell r="D1272">
            <v>0</v>
          </cell>
        </row>
        <row r="1273">
          <cell r="A1273" t="str">
            <v>ALKATRÉSZ - FOTEL GÁZLIFT(válasszon)</v>
          </cell>
          <cell r="D1273">
            <v>0</v>
          </cell>
        </row>
        <row r="1274">
          <cell r="A1274" t="str">
            <v>ALKATRÉSZ - NORMÁL GÁZLIFTTAKARÓnincs</v>
          </cell>
          <cell r="D1274">
            <v>0</v>
          </cell>
        </row>
        <row r="1275">
          <cell r="A1275" t="str">
            <v>ALKATRÉSZ - NORMÁL GÁZLIFTTAKARÓ(válasszon)</v>
          </cell>
          <cell r="D1275">
            <v>0</v>
          </cell>
        </row>
        <row r="1276">
          <cell r="A1276" t="str">
            <v>ALKATRÉSZ - EXE WOOD GÁZLIFTTAKARÓnincs</v>
          </cell>
          <cell r="D1276">
            <v>0</v>
          </cell>
        </row>
        <row r="1277">
          <cell r="A1277" t="str">
            <v>ALKATRÉSZ - EXE WOOD GÁZLIFTTAKARÓ(válasszon)</v>
          </cell>
          <cell r="D1277">
            <v>0</v>
          </cell>
        </row>
        <row r="1278">
          <cell r="A1278" t="str">
            <v>ALKATRÉSZ - NORMÁL MOZGATÓnincs</v>
          </cell>
          <cell r="D1278">
            <v>0</v>
          </cell>
        </row>
        <row r="1279">
          <cell r="A1279" t="str">
            <v>ALKATRÉSZ - NORMÁL MOZGATÓ(válasszon)</v>
          </cell>
          <cell r="D1279">
            <v>0</v>
          </cell>
        </row>
        <row r="1280">
          <cell r="A1280" t="str">
            <v>ALKATRÉSZ - ECO FOTELMOZGATÓnincs</v>
          </cell>
          <cell r="D1280">
            <v>0</v>
          </cell>
        </row>
        <row r="1281">
          <cell r="A1281" t="str">
            <v>ALKATRÉSZ - ECO FOTELMOZGATÓ(válasszon)</v>
          </cell>
          <cell r="D1281">
            <v>0</v>
          </cell>
        </row>
        <row r="1282">
          <cell r="A1282" t="str">
            <v>ALKATRÉSZ - LINEA TECH MOZGATÓnincs</v>
          </cell>
          <cell r="D1282">
            <v>0</v>
          </cell>
        </row>
        <row r="1283">
          <cell r="A1283" t="str">
            <v>ALKATRÉSZ - LINEA TECH MOZGATÓ(válasszon)</v>
          </cell>
          <cell r="D1283">
            <v>0</v>
          </cell>
        </row>
        <row r="1284">
          <cell r="A1284" t="str">
            <v>ALKATRÉSZ - MEGA TECH MOZGATÓnincs</v>
          </cell>
          <cell r="D1284">
            <v>0</v>
          </cell>
        </row>
        <row r="1285">
          <cell r="A1285" t="str">
            <v>ALKATRÉSZ - MEGA TECH MOZGATÓ(válasszon)</v>
          </cell>
          <cell r="D1285">
            <v>0</v>
          </cell>
        </row>
        <row r="1286">
          <cell r="A1286" t="str">
            <v>ALKATRÉSZ - EXTRA FOTELMOZGATÓnincs</v>
          </cell>
          <cell r="D1286">
            <v>0</v>
          </cell>
        </row>
        <row r="1287">
          <cell r="A1287" t="str">
            <v>ALKATRÉSZ - EXTRA FOTELMOZGATÓ(válasszon)</v>
          </cell>
          <cell r="D1287">
            <v>0</v>
          </cell>
        </row>
        <row r="1288">
          <cell r="A1288" t="str">
            <v>ALKATRÉSZ - NORMÁL NYAKTAGnincs</v>
          </cell>
          <cell r="D1288">
            <v>0</v>
          </cell>
        </row>
        <row r="1289">
          <cell r="A1289" t="str">
            <v>ALKATRÉSZ - NORMÁL NYAKTAG(válasszon)</v>
          </cell>
          <cell r="D1289">
            <v>0</v>
          </cell>
        </row>
        <row r="1290">
          <cell r="A1290" t="str">
            <v>ALKATRÉSZ - NORMÁL T-VAS LEMEZKÉVELnincs</v>
          </cell>
          <cell r="D1290">
            <v>0</v>
          </cell>
        </row>
        <row r="1291">
          <cell r="A1291" t="str">
            <v>ALKATRÉSZ - NORMÁL T-VAS LEMEZKÉVEL(válasszon)</v>
          </cell>
          <cell r="D1291">
            <v>0</v>
          </cell>
        </row>
        <row r="1292">
          <cell r="A1292" t="str">
            <v>ALKATRÉSZ - ÜLŐ ALATTI TEKERŐnincs</v>
          </cell>
          <cell r="D1292">
            <v>0</v>
          </cell>
        </row>
        <row r="1293">
          <cell r="A1293" t="str">
            <v>ALKATRÉSZ - ÜLŐ ALATTI TEKERŐ(válasszon)</v>
          </cell>
          <cell r="D1293">
            <v>0</v>
          </cell>
        </row>
        <row r="1294">
          <cell r="A1294" t="str">
            <v>ALKATRÉSZ - HÁT TEKERŐnincs</v>
          </cell>
          <cell r="D1294">
            <v>0</v>
          </cell>
        </row>
        <row r="1295">
          <cell r="A1295" t="str">
            <v>ALKATRÉSZ - HÁT TEKERŐ(válasszon)</v>
          </cell>
          <cell r="D1295">
            <v>0</v>
          </cell>
        </row>
        <row r="1296">
          <cell r="A1296" t="str">
            <v>ALKATRÉSZ - LÁBTARTÓ KARIKAnincs</v>
          </cell>
          <cell r="D1296">
            <v>0</v>
          </cell>
        </row>
        <row r="1297">
          <cell r="A1297" t="str">
            <v>ALKATRÉSZ - LÁBTARTÓ KARIKA(válasszon)</v>
          </cell>
          <cell r="D1297">
            <v>0</v>
          </cell>
        </row>
        <row r="1298">
          <cell r="A1298" t="str">
            <v>ALKATRÉSZ - 13-AS TOLDÓnincs</v>
          </cell>
          <cell r="D1298">
            <v>0</v>
          </cell>
        </row>
        <row r="1299">
          <cell r="A1299" t="str">
            <v>ALKATRÉSZ - 13-AS TOLDÓ(válasszon)</v>
          </cell>
          <cell r="D1299">
            <v>0</v>
          </cell>
        </row>
        <row r="1300">
          <cell r="A1300" t="str">
            <v>ALKATRÉSZ - 26-OS TOLDÓnincs</v>
          </cell>
          <cell r="D1300">
            <v>0</v>
          </cell>
        </row>
        <row r="1301">
          <cell r="A1301" t="str">
            <v>ALKATRÉSZ - 26-OS TOLDÓ(válasszon)</v>
          </cell>
          <cell r="D1301">
            <v>0</v>
          </cell>
        </row>
        <row r="1302">
          <cell r="A1302" t="str">
            <v>ALKATRÉSZ - STANDART METRIKUS CSAVAROKnincs</v>
          </cell>
          <cell r="D1302">
            <v>0</v>
          </cell>
        </row>
        <row r="1303">
          <cell r="A1303" t="str">
            <v>ALKATRÉSZ - STANDART METRIKUS CSAVAROK(válasszon)</v>
          </cell>
          <cell r="D1303">
            <v>0</v>
          </cell>
        </row>
        <row r="1304">
          <cell r="A1304" t="str">
            <v>ALKATRÉSZ - MŰANYAG LÁBDUGÓK (ISO)nincs</v>
          </cell>
          <cell r="D1304">
            <v>0</v>
          </cell>
        </row>
        <row r="1305">
          <cell r="A1305" t="str">
            <v>ALKATRÉSZ - MŰANYAG LÁBDUGÓK (ISO)(válasszon)</v>
          </cell>
          <cell r="D1305">
            <v>0</v>
          </cell>
        </row>
        <row r="1306">
          <cell r="A1306" t="str">
            <v>ALKATRÉSZ - MŰANYAG LÁBDUGÓK (VISIT)nincs</v>
          </cell>
          <cell r="D1306">
            <v>0</v>
          </cell>
        </row>
        <row r="1307">
          <cell r="A1307" t="str">
            <v>ALKATRÉSZ - MŰANYAG LÁBDUGÓK (VISIT)(válasszon)</v>
          </cell>
          <cell r="D1307">
            <v>0</v>
          </cell>
        </row>
        <row r="1308">
          <cell r="A1308" t="str">
            <v>ALKATRÉSZ - ISO NÉRO VÁZnincs</v>
          </cell>
          <cell r="D1308">
            <v>0</v>
          </cell>
        </row>
        <row r="1309">
          <cell r="A1309" t="str">
            <v>ALKATRÉSZ - ISO NÉRO VÁZ(válasszon)</v>
          </cell>
          <cell r="D1309">
            <v>0</v>
          </cell>
        </row>
        <row r="1310">
          <cell r="A1310" t="str">
            <v>ALKATRÉSZ - ISO CROM VÁZnincs</v>
          </cell>
          <cell r="D1310">
            <v>0</v>
          </cell>
        </row>
        <row r="1311">
          <cell r="A1311" t="str">
            <v>ALKATRÉSZ - ISO CROM VÁZ(válasszon)</v>
          </cell>
          <cell r="D1311">
            <v>0</v>
          </cell>
        </row>
        <row r="1312">
          <cell r="A1312" t="str">
            <v>ALKATRÉSZ - TORINO ÜLŐLAP KÜLSŐnincs</v>
          </cell>
          <cell r="D1312">
            <v>0</v>
          </cell>
        </row>
        <row r="1313">
          <cell r="A1313" t="str">
            <v>ALKATRÉSZ - TORINO ÜLŐLAP KÜLSŐ(válasszon)</v>
          </cell>
          <cell r="D1313">
            <v>0</v>
          </cell>
        </row>
        <row r="1314">
          <cell r="A1314" t="str">
            <v>ALKATRÉSZ - ISO ÜLŐLAP KÜLSŐnincs</v>
          </cell>
          <cell r="D1314">
            <v>0</v>
          </cell>
        </row>
        <row r="1315">
          <cell r="A1315" t="str">
            <v>ALKATRÉSZ - ISO ÜLŐLAP KÜLSŐ(válasszon)</v>
          </cell>
          <cell r="D1315">
            <v>0</v>
          </cell>
        </row>
        <row r="1316">
          <cell r="A1316" t="str">
            <v>ALKATRÉSZ - TORINO HÁTTÁMLA KÜLSŐnincs</v>
          </cell>
          <cell r="D1316">
            <v>0</v>
          </cell>
        </row>
        <row r="1317">
          <cell r="A1317" t="str">
            <v>ALKATRÉSZ - TORINO HÁTTÁMLA KÜLSŐ(válasszon)</v>
          </cell>
          <cell r="D1317">
            <v>0</v>
          </cell>
        </row>
        <row r="1318">
          <cell r="A1318" t="str">
            <v>ALKATRÉSZ - ISO HÁTTÁMLA KÜLSŐnincs</v>
          </cell>
          <cell r="D1318">
            <v>0</v>
          </cell>
        </row>
        <row r="1319">
          <cell r="A1319" t="str">
            <v>ALKATRÉSZ - ISO HÁTTÁMLA KÜLSŐ(válasszon)</v>
          </cell>
          <cell r="D1319">
            <v>0</v>
          </cell>
        </row>
        <row r="1320">
          <cell r="A1320" t="str">
            <v>ALKATRÉSZ - KÁRPITOZOTT ÜLŐLAP TORINOnincs</v>
          </cell>
          <cell r="D1320">
            <v>0</v>
          </cell>
        </row>
        <row r="1321">
          <cell r="A1321" t="str">
            <v>ALKATRÉSZ - KÁRPITOZOTT ÜLŐLAP TORINO(válasszon)</v>
          </cell>
          <cell r="D1321">
            <v>0</v>
          </cell>
        </row>
        <row r="1322">
          <cell r="A1322" t="str">
            <v>ALKATRÉSZ - KÁRPITOZOTT ÜLŐLAP ISOnincs</v>
          </cell>
          <cell r="D1322">
            <v>0</v>
          </cell>
        </row>
        <row r="1323">
          <cell r="A1323" t="str">
            <v>ALKATRÉSZ - KÁRPITOZOTT ÜLŐLAP ISO(válasszon)</v>
          </cell>
          <cell r="D1323">
            <v>0</v>
          </cell>
        </row>
        <row r="1324">
          <cell r="A1324" t="str">
            <v>ALKATRÉSZ - KÁRPITOZOTT HÁTLAP TORINOnincs</v>
          </cell>
          <cell r="D1324">
            <v>0</v>
          </cell>
        </row>
        <row r="1325">
          <cell r="A1325" t="str">
            <v>ALKATRÉSZ - KÁRPITOZOTT HÁTLAP TORINO(válasszon)</v>
          </cell>
          <cell r="D1325">
            <v>0</v>
          </cell>
        </row>
        <row r="1326">
          <cell r="A1326" t="str">
            <v>ALKATRÉSZ - KÁRPITOZOTT HÁTLAP ISOnincs</v>
          </cell>
          <cell r="D1326">
            <v>0</v>
          </cell>
        </row>
        <row r="1327">
          <cell r="A1327" t="str">
            <v>ALKATRÉSZ - KÁRPITOZOTT HÁTLAP ISO(válasszon)</v>
          </cell>
          <cell r="D1327">
            <v>0</v>
          </cell>
        </row>
        <row r="1328">
          <cell r="A1328" t="str">
            <v>ALKATRÉSZ - METRO KARFAnincs</v>
          </cell>
          <cell r="D1328">
            <v>0</v>
          </cell>
        </row>
        <row r="1329">
          <cell r="A1329" t="str">
            <v>ALKATRÉSZ - METRO KARFA(válasszon)</v>
          </cell>
          <cell r="D1329">
            <v>0</v>
          </cell>
        </row>
        <row r="1330">
          <cell r="A1330" t="str">
            <v>ALKATRÉSZ - CINQUE KARFAnincs</v>
          </cell>
          <cell r="D1330">
            <v>0</v>
          </cell>
        </row>
        <row r="1331">
          <cell r="A1331" t="str">
            <v>ALKATRÉSZ - CINQUE KARFA(válasszon)</v>
          </cell>
          <cell r="D1331">
            <v>0</v>
          </cell>
        </row>
        <row r="1332">
          <cell r="A1332" t="str">
            <v>ALKATRÉSZ - MASTER ERGO KARFAnincs</v>
          </cell>
          <cell r="D1332">
            <v>0</v>
          </cell>
        </row>
        <row r="1333">
          <cell r="A1333" t="str">
            <v>ALKATRÉSZ - MASTER ERGO KARFA(válasszon)</v>
          </cell>
          <cell r="D1333">
            <v>0</v>
          </cell>
        </row>
        <row r="1334">
          <cell r="A1334" t="str">
            <v>ALKATRÉSZ - LINEA TECH KARFAnincs</v>
          </cell>
          <cell r="D1334">
            <v>0</v>
          </cell>
        </row>
        <row r="1335">
          <cell r="A1335" t="str">
            <v>ALKATRÉSZ - LINEA TECH KARFA(válasszon)</v>
          </cell>
          <cell r="D1335">
            <v>0</v>
          </cell>
        </row>
        <row r="1336">
          <cell r="A1336" t="str">
            <v>ALKATRÉSZ - STAR ALU KARFAnincs</v>
          </cell>
          <cell r="D1336">
            <v>0</v>
          </cell>
        </row>
        <row r="1337">
          <cell r="A1337" t="str">
            <v>ALKATRÉSZ - STAR ALU KARFA(válasszon)</v>
          </cell>
          <cell r="D1337">
            <v>0</v>
          </cell>
        </row>
        <row r="1338">
          <cell r="A1338" t="str">
            <v>ALKATRÉSZ - STAR FEKETE ÁLLÍTHATÓ KARFAnincs</v>
          </cell>
          <cell r="D1338">
            <v>0</v>
          </cell>
        </row>
        <row r="1339">
          <cell r="A1339" t="str">
            <v>ALKATRÉSZ - STAR FEKETE ÁLLÍTHATÓ KARFA(válasszon)</v>
          </cell>
          <cell r="D1339">
            <v>0</v>
          </cell>
        </row>
        <row r="1340">
          <cell r="A1340" t="str">
            <v>ALKATRÉSZ - STAR MŰANYAG FIX KARFAnincs</v>
          </cell>
          <cell r="D1340">
            <v>0</v>
          </cell>
        </row>
        <row r="1341">
          <cell r="A1341" t="str">
            <v>ALKATRÉSZ - STAR MŰANYAG FIX KARFA(válasszon)</v>
          </cell>
          <cell r="D1341">
            <v>0</v>
          </cell>
        </row>
        <row r="1342">
          <cell r="A1342" t="str">
            <v>ARIA BOSSnincs</v>
          </cell>
          <cell r="D1342">
            <v>0</v>
          </cell>
        </row>
        <row r="1343">
          <cell r="A1343" t="str">
            <v>ARIA BOSS(válasszon)</v>
          </cell>
          <cell r="D1343">
            <v>0</v>
          </cell>
        </row>
        <row r="1344">
          <cell r="A1344" t="str">
            <v>ARIA MIDnincs</v>
          </cell>
          <cell r="D1344">
            <v>0</v>
          </cell>
        </row>
        <row r="1345">
          <cell r="A1345" t="str">
            <v>ARIA MID(válasszon)</v>
          </cell>
          <cell r="D1345">
            <v>0</v>
          </cell>
        </row>
        <row r="1346">
          <cell r="A1346" t="str">
            <v>ARIA ROLLnincs</v>
          </cell>
          <cell r="D1346">
            <v>0</v>
          </cell>
        </row>
        <row r="1347">
          <cell r="A1347" t="str">
            <v>ARIA ROLL(válasszon)</v>
          </cell>
          <cell r="D1347">
            <v>0</v>
          </cell>
        </row>
        <row r="1348">
          <cell r="A1348" t="str">
            <v>ARIA VISITORnincs</v>
          </cell>
          <cell r="D1348">
            <v>0</v>
          </cell>
        </row>
        <row r="1349">
          <cell r="A1349" t="str">
            <v>ARIA VISITOR(válasszon)</v>
          </cell>
          <cell r="D1349">
            <v>0</v>
          </cell>
        </row>
        <row r="1350">
          <cell r="A1350" t="str">
            <v>TULIP ECO RINGnincs</v>
          </cell>
          <cell r="D1350">
            <v>0</v>
          </cell>
        </row>
        <row r="1351">
          <cell r="A1351" t="str">
            <v>TULIP ECO RING(válasszon)</v>
          </cell>
          <cell r="D1351">
            <v>0</v>
          </cell>
        </row>
        <row r="1352">
          <cell r="A1352" t="str">
            <v>SMILE ECO RINGnincs</v>
          </cell>
          <cell r="D1352">
            <v>0</v>
          </cell>
        </row>
        <row r="1353">
          <cell r="A1353" t="str">
            <v>SMILE ECO RING(válasszon)</v>
          </cell>
          <cell r="D1353">
            <v>0</v>
          </cell>
        </row>
        <row r="1354">
          <cell r="A1354" t="str">
            <v>LION REDnincs</v>
          </cell>
          <cell r="D1354">
            <v>0</v>
          </cell>
        </row>
        <row r="1355">
          <cell r="A1355" t="str">
            <v>LION RED(válasszon)</v>
          </cell>
          <cell r="D1355">
            <v>0</v>
          </cell>
        </row>
        <row r="1356">
          <cell r="A1356" t="str">
            <v>LION BLACKnincs</v>
          </cell>
          <cell r="D1356">
            <v>0</v>
          </cell>
        </row>
        <row r="1357">
          <cell r="A1357" t="str">
            <v>LION BLACK(válasszon)</v>
          </cell>
          <cell r="D1357">
            <v>0</v>
          </cell>
        </row>
        <row r="1358">
          <cell r="A1358" t="str">
            <v>KÁRPIT - I. KATEGÓRIÁS SZÖVETnincs</v>
          </cell>
          <cell r="D1358">
            <v>0</v>
          </cell>
        </row>
        <row r="1359">
          <cell r="A1359" t="str">
            <v>KÁRPIT - I. KATEGÓRIÁS SZÖVET(válasszon)</v>
          </cell>
          <cell r="D1359">
            <v>0</v>
          </cell>
        </row>
        <row r="1360">
          <cell r="A1360" t="str">
            <v>KÁRPIT - II. KATEGÓRIÁS SZÖVETnincs</v>
          </cell>
          <cell r="D1360">
            <v>0</v>
          </cell>
        </row>
        <row r="1361">
          <cell r="A1361" t="str">
            <v>KÁRPIT - II. KATEGÓRIÁS SZÖVET(válasszon)</v>
          </cell>
          <cell r="D1361">
            <v>0</v>
          </cell>
        </row>
        <row r="1362">
          <cell r="A1362" t="str">
            <v>KÁRPIT - III. KATEGÓRIÁS SZÖVETnincs</v>
          </cell>
          <cell r="D1362">
            <v>0</v>
          </cell>
        </row>
        <row r="1363">
          <cell r="A1363" t="str">
            <v>KÁRPIT - III. KATEGÓRIÁS SZÖVET(válasszon)</v>
          </cell>
          <cell r="D1363">
            <v>0</v>
          </cell>
        </row>
        <row r="1364">
          <cell r="A1364" t="str">
            <v>KÁRPIT - IV. KATEGÓRIÁS SZÖVETnincs</v>
          </cell>
          <cell r="D1364">
            <v>0</v>
          </cell>
        </row>
        <row r="1365">
          <cell r="A1365" t="str">
            <v>KÁRPIT - IV. KATEGÓRIÁS SZÖVET(válasszon)</v>
          </cell>
          <cell r="D1365">
            <v>0</v>
          </cell>
        </row>
        <row r="1366">
          <cell r="A1366" t="str">
            <v>KÁRPIT - V. KATEGÓRIÁS SZÖVETnincs</v>
          </cell>
          <cell r="D1366">
            <v>0</v>
          </cell>
        </row>
        <row r="1367">
          <cell r="A1367" t="str">
            <v>KÁRPIT - V. KATEGÓRIÁS SZÖVET(válasszon)</v>
          </cell>
          <cell r="D1367">
            <v>0</v>
          </cell>
        </row>
        <row r="1368">
          <cell r="A1368" t="str">
            <v>KÁRPIT - RENNA MŰBŐRnincs</v>
          </cell>
          <cell r="D1368">
            <v>0</v>
          </cell>
        </row>
        <row r="1369">
          <cell r="A1369" t="str">
            <v>KÁRPIT - RENNA MŰBŐR(válasszon)</v>
          </cell>
          <cell r="D1369">
            <v>0</v>
          </cell>
        </row>
        <row r="1370">
          <cell r="A1370" t="str">
            <v>FOGAS - SZILUETTnincs</v>
          </cell>
          <cell r="D1370">
            <v>0</v>
          </cell>
        </row>
        <row r="1371">
          <cell r="A1371" t="str">
            <v>FOGAS - SZILUETT(válasszon)</v>
          </cell>
        </row>
        <row r="1372">
          <cell r="A1372" t="str">
            <v>FOGAS - SELLŐnincs</v>
          </cell>
          <cell r="D1372">
            <v>0</v>
          </cell>
        </row>
        <row r="1373">
          <cell r="A1373" t="str">
            <v>FOGAS - SELLŐ(válasszon)</v>
          </cell>
          <cell r="D1373">
            <v>0</v>
          </cell>
        </row>
        <row r="1374">
          <cell r="A1374" t="str">
            <v>FOGAS - STÚDIÓnincs</v>
          </cell>
          <cell r="D1374">
            <v>0</v>
          </cell>
        </row>
        <row r="1375">
          <cell r="A1375" t="str">
            <v>FOGAS - STÚDIÓ(válasszon)</v>
          </cell>
          <cell r="D1375">
            <v>0</v>
          </cell>
        </row>
        <row r="1376">
          <cell r="A1376" t="str">
            <v>FOGAS - CLASSICnincs</v>
          </cell>
          <cell r="D1376">
            <v>0</v>
          </cell>
        </row>
        <row r="1377">
          <cell r="A1377" t="str">
            <v>FOGAS - CLASSIC(válasszon)</v>
          </cell>
          <cell r="D1377">
            <v>0</v>
          </cell>
        </row>
        <row r="1378">
          <cell r="A1378" t="str">
            <v>FOGAS - SOLOnincs</v>
          </cell>
          <cell r="D1378">
            <v>0</v>
          </cell>
        </row>
        <row r="1379">
          <cell r="A1379" t="str">
            <v>FOGAS - SOLO(válasszon)</v>
          </cell>
          <cell r="D1379">
            <v>0</v>
          </cell>
        </row>
        <row r="1380">
          <cell r="A1380" t="str">
            <v>FOGAS - SUPLÉnincs</v>
          </cell>
          <cell r="D1380">
            <v>0</v>
          </cell>
        </row>
        <row r="1381">
          <cell r="A1381" t="str">
            <v>FOGAS - SUPLÉ(válasszon)</v>
          </cell>
          <cell r="D1381">
            <v>0</v>
          </cell>
        </row>
        <row r="1382">
          <cell r="A1382" t="str">
            <v>FOGAS - E-CLASSICnincs</v>
          </cell>
          <cell r="D1382">
            <v>0</v>
          </cell>
        </row>
        <row r="1383">
          <cell r="A1383" t="str">
            <v>FOGAS - E-CLASSIC(válasszon)</v>
          </cell>
          <cell r="D1383">
            <v>0</v>
          </cell>
        </row>
      </sheetData>
      <sheetData sheetId="10">
        <row r="1">
          <cell r="A1" t="str">
            <v>LISTA</v>
          </cell>
          <cell r="B1" t="str">
            <v>(válasszon)</v>
          </cell>
          <cell r="C1" t="str">
            <v>nincs</v>
          </cell>
          <cell r="D1" t="str">
            <v>FOGAS - SZILUETT</v>
          </cell>
          <cell r="E1" t="str">
            <v>FOGAS - SELLŐ</v>
          </cell>
          <cell r="F1" t="str">
            <v>FOGAS - STÚDIÓ</v>
          </cell>
          <cell r="G1" t="str">
            <v>FOGAS - CLASSIC</v>
          </cell>
          <cell r="H1" t="str">
            <v>FOGAS - SOLO</v>
          </cell>
          <cell r="I1" t="str">
            <v>FOGAS - SUPLÉ</v>
          </cell>
          <cell r="J1" t="str">
            <v>FOGAS - E-CLASSIC</v>
          </cell>
          <cell r="K1" t="str">
            <v>KÁRPIT - I. KATEGÓRIÁS SZÖVET</v>
          </cell>
          <cell r="L1" t="str">
            <v>KÁRPIT - II. KATEGÓRIÁS SZÖVET</v>
          </cell>
          <cell r="M1" t="str">
            <v>KÁRPIT - III. KATEGÓRIÁS SZÖVET</v>
          </cell>
          <cell r="N1" t="str">
            <v>KÁRPIT - IV. KATEGÓRIÁS SZÖVET</v>
          </cell>
          <cell r="O1" t="str">
            <v>KÁRPIT - V. KATEGÓRIÁS SZÖVET</v>
          </cell>
          <cell r="P1" t="str">
            <v>KÁRPIT - RENNA MŰBŐR</v>
          </cell>
          <cell r="Q1" t="str">
            <v>TULIP ECO RING</v>
          </cell>
          <cell r="R1" t="str">
            <v>SMILE ECO RING</v>
          </cell>
          <cell r="S1" t="str">
            <v>LION RED</v>
          </cell>
          <cell r="T1" t="str">
            <v>LION BLACK</v>
          </cell>
          <cell r="U1" t="str">
            <v>ARIA BOSS</v>
          </cell>
          <cell r="V1" t="str">
            <v>ARIA MID</v>
          </cell>
          <cell r="W1" t="str">
            <v>ARIA ROLL</v>
          </cell>
          <cell r="X1" t="str">
            <v>ARIA VISITOR</v>
          </cell>
          <cell r="Y1" t="str">
            <v>ALKATRÉSZ - NORMÁL GÖRGŐ</v>
          </cell>
          <cell r="Z1" t="str">
            <v>ALKATRÉSZ - TAPPANCS</v>
          </cell>
          <cell r="AA1" t="str">
            <v>ALKATRÉSZ - PARKETTA GÖRGŐ</v>
          </cell>
          <cell r="AB1" t="str">
            <v>ALKATRÉSZ - NORMÁL LÁBCSILLAG</v>
          </cell>
          <cell r="AC1" t="str">
            <v>ALKATRÉSZ - POLÍROZOTT ALUMÍNIUM LÁBCSILLAG</v>
          </cell>
          <cell r="AD1" t="str">
            <v>ALKATRÉSZ - FOTEL LÁBCSILLAG</v>
          </cell>
          <cell r="AE1" t="str">
            <v>ALKATRÉSZ - EXE WOOD VASALAT</v>
          </cell>
          <cell r="AF1" t="str">
            <v>ALKATRÉSZ - EXE WOOD FABURKOLAT</v>
          </cell>
          <cell r="AG1" t="str">
            <v>ALKATRÉSZ - NORMÁL GÁZLIFT</v>
          </cell>
          <cell r="AH1" t="str">
            <v>ALKATRÉSZ - FOTEL GÁZLIFT</v>
          </cell>
          <cell r="AI1" t="str">
            <v>ALKATRÉSZ - NORMÁL GÁZLIFTTAKARÓ</v>
          </cell>
          <cell r="AJ1" t="str">
            <v>ALKATRÉSZ - EXE WOOD GÁZLIFTTAKARÓ</v>
          </cell>
          <cell r="AK1" t="str">
            <v>ALKATRÉSZ - NORMÁL MOZGATÓ</v>
          </cell>
          <cell r="AL1" t="str">
            <v>ALKATRÉSZ - ECO FOTELMOZGATÓ</v>
          </cell>
          <cell r="AM1" t="str">
            <v>ALKATRÉSZ - LINEA TECH MOZGATÓ</v>
          </cell>
          <cell r="AN1" t="str">
            <v>ALKATRÉSZ - MEGA TECH MOZGATÓ</v>
          </cell>
          <cell r="AO1" t="str">
            <v>ALKATRÉSZ - EXTRA FOTELMOZGATÓ</v>
          </cell>
          <cell r="AP1" t="str">
            <v>ALKATRÉSZ - NORMÁL NYAKTAG</v>
          </cell>
          <cell r="AQ1" t="str">
            <v>ALKATRÉSZ - NORMÁL T-VAS LEMEZKÉVEL</v>
          </cell>
          <cell r="AR1" t="str">
            <v>ALKATRÉSZ - ÜLŐ ALATTI TEKERŐ</v>
          </cell>
          <cell r="AS1" t="str">
            <v>ALKATRÉSZ - HÁT TEKERŐ</v>
          </cell>
          <cell r="AT1" t="str">
            <v>ALKATRÉSZ - LÁBTARTÓ KARIKA</v>
          </cell>
          <cell r="AU1" t="str">
            <v>ALKATRÉSZ - 13-AS TOLDÓ</v>
          </cell>
          <cell r="AV1" t="str">
            <v>ALKATRÉSZ - 26-OS TOLDÓ</v>
          </cell>
          <cell r="AW1" t="str">
            <v>ALKATRÉSZ - STANDART METRIKUS CSAVAROK</v>
          </cell>
          <cell r="AX1" t="str">
            <v>ALKATRÉSZ - MŰANYAG LÁBDUGÓK (ISO)</v>
          </cell>
          <cell r="AY1" t="str">
            <v>ALKATRÉSZ - MŰANYAG LÁBDUGÓK (VISIT)</v>
          </cell>
          <cell r="AZ1" t="str">
            <v>ALKATRÉSZ - ISO NÉRO VÁZ</v>
          </cell>
          <cell r="BA1" t="str">
            <v>ALKATRÉSZ - ISO CROM VÁZ</v>
          </cell>
          <cell r="BB1" t="str">
            <v>ALKATRÉSZ - TORINO ÜLŐLAP KÜLSŐ</v>
          </cell>
          <cell r="BC1" t="str">
            <v>ALKATRÉSZ - ISO ÜLŐLAP KÜLSŐ</v>
          </cell>
          <cell r="BD1" t="str">
            <v>ALKATRÉSZ - TORINO HÁTTÁMLA KÜLSŐ</v>
          </cell>
          <cell r="BE1" t="str">
            <v>ALKATRÉSZ - ISO HÁTTÁMLA KÜLSŐ</v>
          </cell>
          <cell r="BF1" t="str">
            <v>ALKATRÉSZ - KÁRPITOZOTT ÜLŐLAP TORINO</v>
          </cell>
          <cell r="BG1" t="str">
            <v>ALKATRÉSZ - KÁRPITOZOTT ÜLŐLAP ISO</v>
          </cell>
          <cell r="BH1" t="str">
            <v>ALKATRÉSZ - KÁRPITOZOTT HÁTLAP TORINO</v>
          </cell>
          <cell r="BI1" t="str">
            <v>ALKATRÉSZ - KÁRPITOZOTT HÁTLAP ISO</v>
          </cell>
          <cell r="BJ1" t="str">
            <v>ALKATRÉSZ - METRO KARFA</v>
          </cell>
          <cell r="BK1" t="str">
            <v>ALKATRÉSZ - CINQUE KARFA</v>
          </cell>
          <cell r="BL1" t="str">
            <v>ALKATRÉSZ - MASTER ERGO KARFA</v>
          </cell>
          <cell r="BM1" t="str">
            <v>ALKATRÉSZ - LINEA TECH KARFA</v>
          </cell>
          <cell r="BN1" t="str">
            <v>ALKATRÉSZ - STAR ALU KARFA</v>
          </cell>
          <cell r="BO1" t="str">
            <v>ALKATRÉSZ - STAR FEKETE ÁLLÍTHATÓ KARFA</v>
          </cell>
          <cell r="BP1" t="str">
            <v>ALKATRÉSZ - STAR MŰANYAG FIX KARFA</v>
          </cell>
          <cell r="BQ1" t="str">
            <v>BAKHITA</v>
          </cell>
          <cell r="BR1" t="str">
            <v>BAKHITA B</v>
          </cell>
          <cell r="BS1" t="str">
            <v>VESPER</v>
          </cell>
          <cell r="BT1" t="str">
            <v>VESPER B</v>
          </cell>
          <cell r="BU1" t="str">
            <v>VESPER S</v>
          </cell>
          <cell r="BV1" t="str">
            <v>TRIBECA A</v>
          </cell>
          <cell r="BW1" t="str">
            <v>TRIBECA B</v>
          </cell>
          <cell r="BX1" t="str">
            <v>TRIBECA C</v>
          </cell>
          <cell r="BY1" t="str">
            <v>TRIBECA S</v>
          </cell>
          <cell r="BZ1" t="str">
            <v>TRIBECA GS</v>
          </cell>
          <cell r="CA1" t="str">
            <v>LOOP</v>
          </cell>
          <cell r="CB1" t="str">
            <v>LOOP BAR STOOL</v>
          </cell>
          <cell r="CC1" t="str">
            <v>LOOP ROLL</v>
          </cell>
          <cell r="CD1" t="str">
            <v>LOOP ST</v>
          </cell>
          <cell r="CE1" t="str">
            <v>LOOP SWIWEL</v>
          </cell>
          <cell r="CF1" t="str">
            <v>LOOP WL</v>
          </cell>
          <cell r="CG1" t="str">
            <v>KANVAS BL</v>
          </cell>
          <cell r="CH1" t="str">
            <v>KANVAS L</v>
          </cell>
          <cell r="CI1" t="str">
            <v>KANVAS NA</v>
          </cell>
          <cell r="CJ1" t="str">
            <v>KANVAS PG 2</v>
          </cell>
          <cell r="CK1" t="str">
            <v>KANVAS PG 3</v>
          </cell>
          <cell r="CL1" t="str">
            <v>KANVAS PG 4</v>
          </cell>
          <cell r="CM1" t="str">
            <v>KANVAS PG 5</v>
          </cell>
          <cell r="CN1" t="str">
            <v>KANVAS S</v>
          </cell>
          <cell r="CO1" t="str">
            <v>KANVAS S SZÁLLÍTÓKOCSI</v>
          </cell>
          <cell r="CP1" t="str">
            <v>KANVAS 5R</v>
          </cell>
          <cell r="CQ1" t="str">
            <v>KANVAS ST Bár</v>
          </cell>
          <cell r="CR1" t="str">
            <v>KANVAS TB</v>
          </cell>
          <cell r="CS1" t="str">
            <v>KANVAS TC</v>
          </cell>
          <cell r="CT1" t="str">
            <v>TOLEDO</v>
          </cell>
          <cell r="CU1" t="str">
            <v>TOLEDO 2</v>
          </cell>
          <cell r="CV1" t="str">
            <v>TOLEDO 3</v>
          </cell>
          <cell r="CW1" t="str">
            <v>HUEVO R10</v>
          </cell>
          <cell r="CX1" t="str">
            <v>HUEVO R7</v>
          </cell>
          <cell r="CY1" t="str">
            <v>HUEVO R7 Pouf</v>
          </cell>
          <cell r="CZ1" t="str">
            <v>FELICIA D1</v>
          </cell>
          <cell r="DA1" t="str">
            <v>FELICIA L3</v>
          </cell>
          <cell r="DB1" t="str">
            <v>FELICIA P10</v>
          </cell>
          <cell r="DC1" t="str">
            <v>FELICIA P2</v>
          </cell>
          <cell r="DD1" t="str">
            <v>FELICIA R1</v>
          </cell>
          <cell r="DE1" t="str">
            <v>FELICIA R10</v>
          </cell>
          <cell r="DF1" t="str">
            <v>FELICIA R3</v>
          </cell>
          <cell r="DG1" t="str">
            <v>FELICIA R6</v>
          </cell>
          <cell r="DH1" t="str">
            <v>ELITE R13</v>
          </cell>
          <cell r="DI1" t="str">
            <v>PRESTIGE R14</v>
          </cell>
          <cell r="DJ1" t="str">
            <v>ELITE L10</v>
          </cell>
          <cell r="DK1" t="str">
            <v>PRESTIGE L11</v>
          </cell>
          <cell r="DL1" t="str">
            <v>ELITE R7</v>
          </cell>
          <cell r="DM1" t="str">
            <v>ELITE D9</v>
          </cell>
          <cell r="DN1" t="str">
            <v>PRESTIGE D10</v>
          </cell>
          <cell r="DO1" t="str">
            <v>KIRA D1</v>
          </cell>
          <cell r="DP1" t="str">
            <v>KIRA L7</v>
          </cell>
          <cell r="DQ1" t="str">
            <v>KIRA P10</v>
          </cell>
          <cell r="DR1" t="str">
            <v>KIRA P13</v>
          </cell>
          <cell r="DS1" t="str">
            <v>KIRA P2</v>
          </cell>
          <cell r="DT1" t="str">
            <v>KIRA P4</v>
          </cell>
          <cell r="DU1" t="str">
            <v>KIRA R1</v>
          </cell>
          <cell r="DV1" t="str">
            <v>KIRA R3</v>
          </cell>
          <cell r="DW1" t="str">
            <v>KIRA R6</v>
          </cell>
          <cell r="DX1" t="str">
            <v>KIRA R9</v>
          </cell>
          <cell r="DY1" t="str">
            <v>KIRA S5</v>
          </cell>
          <cell r="DZ1" t="str">
            <v>DANAE D1</v>
          </cell>
          <cell r="EA1" t="str">
            <v>DANAE L3</v>
          </cell>
          <cell r="EB1" t="str">
            <v>DANAE L7</v>
          </cell>
          <cell r="EC1" t="str">
            <v>DANAE P10</v>
          </cell>
          <cell r="ED1" t="str">
            <v>DANAE P13</v>
          </cell>
          <cell r="EE1" t="str">
            <v>DANAE P2</v>
          </cell>
          <cell r="EF1" t="str">
            <v>DANAE P4</v>
          </cell>
          <cell r="EG1" t="str">
            <v>DANAE R1</v>
          </cell>
          <cell r="EH1" t="str">
            <v>DANAE R10</v>
          </cell>
          <cell r="EI1" t="str">
            <v>DANAE R3</v>
          </cell>
          <cell r="EJ1" t="str">
            <v>DANAE R6</v>
          </cell>
          <cell r="EK1" t="str">
            <v>DANAE S5</v>
          </cell>
          <cell r="EL1" t="str">
            <v>AKTIVA 2P</v>
          </cell>
          <cell r="EM1" t="str">
            <v>AKTIVA 3P</v>
          </cell>
          <cell r="EN1" t="str">
            <v>AKTIVA 4L CROM</v>
          </cell>
          <cell r="EO1" t="str">
            <v>AKTIVA 4L NÉRO</v>
          </cell>
          <cell r="EP1" t="str">
            <v>AKTIVA 4L/B CROM</v>
          </cell>
          <cell r="EQ1" t="str">
            <v>AKTIVA 4L/B Néro</v>
          </cell>
          <cell r="ER1" t="str">
            <v>AKTIVA 4P</v>
          </cell>
          <cell r="ES1" t="str">
            <v>AKTIVA 5P</v>
          </cell>
          <cell r="ET1" t="str">
            <v>AKTIVA ROLL</v>
          </cell>
          <cell r="EU1" t="str">
            <v>AKTIVA ROLL/B</v>
          </cell>
          <cell r="EV1" t="str">
            <v>AKTIVA ST CROM</v>
          </cell>
          <cell r="EW1" t="str">
            <v>AKTIVA ST NÉRO</v>
          </cell>
          <cell r="EX1" t="str">
            <v>AKTIVA ST/B CROM</v>
          </cell>
          <cell r="EY1" t="str">
            <v>AKTIVA ST/B NÉRO</v>
          </cell>
          <cell r="EZ1" t="str">
            <v>BASIC 220</v>
          </cell>
          <cell r="FA1" t="str">
            <v>BLUES 4L</v>
          </cell>
          <cell r="FB1" t="str">
            <v>BLUES ST</v>
          </cell>
          <cell r="FC1" t="str">
            <v>BOSTON XL</v>
          </cell>
          <cell r="FD1" t="str">
            <v>BREEZE</v>
          </cell>
          <cell r="FE1" t="str">
            <v>CETUS</v>
          </cell>
          <cell r="FF1" t="str">
            <v>CHILI</v>
          </cell>
          <cell r="FG1" t="str">
            <v>CINQUE ALTO</v>
          </cell>
          <cell r="FH1" t="str">
            <v>CINQUE ALTO ASYNCRO</v>
          </cell>
          <cell r="FI1" t="str">
            <v>CINQUE ALTO NÉRO</v>
          </cell>
          <cell r="FJ1" t="str">
            <v>CINQUE ASYN GLX</v>
          </cell>
          <cell r="FK1" t="str">
            <v>CONTROL 24</v>
          </cell>
          <cell r="FL1" t="str">
            <v>CORVUS ECO</v>
          </cell>
          <cell r="FM1" t="str">
            <v>CORVUS FULL</v>
          </cell>
          <cell r="FN1" t="str">
            <v>CORVUS NF 280</v>
          </cell>
          <cell r="FO1" t="str">
            <v>CORVUS NF 3385</v>
          </cell>
          <cell r="FP1" t="str">
            <v>COUNTRY 4L</v>
          </cell>
          <cell r="FQ1" t="str">
            <v>COUNTRY ALTO 4L</v>
          </cell>
          <cell r="FR1" t="str">
            <v>COUNTRY ALTO ST</v>
          </cell>
          <cell r="FS1" t="str">
            <v>COUNTRY ST</v>
          </cell>
          <cell r="FT1" t="str">
            <v>CURIOSO BOSS</v>
          </cell>
          <cell r="FU1" t="str">
            <v>CURIOSO VISITOR</v>
          </cell>
          <cell r="FV1" t="str">
            <v>CURIOSO WOOD BOSS</v>
          </cell>
          <cell r="FW1" t="str">
            <v>CANDY TABLE</v>
          </cell>
          <cell r="FX1" t="str">
            <v>DUKE LIFT</v>
          </cell>
          <cell r="FY1" t="str">
            <v>DUKE LIFT RING</v>
          </cell>
          <cell r="FZ1" t="str">
            <v>ELENA 2P</v>
          </cell>
          <cell r="GA1" t="str">
            <v>ELENA 3P</v>
          </cell>
          <cell r="GB1" t="str">
            <v>ELENA 4P</v>
          </cell>
          <cell r="GC1" t="str">
            <v>ELENA A CROM</v>
          </cell>
          <cell r="GD1" t="str">
            <v>ELENA C CROM</v>
          </cell>
          <cell r="GE1" t="str">
            <v>ELENA M CROM</v>
          </cell>
          <cell r="GF1" t="str">
            <v>ELENA M SOFT</v>
          </cell>
          <cell r="GG1" t="str">
            <v>ELISA</v>
          </cell>
          <cell r="GH1" t="str">
            <v>ELISA B</v>
          </cell>
          <cell r="GI1" t="str">
            <v>ELISA BR</v>
          </cell>
          <cell r="GJ1" t="str">
            <v>ELISA R</v>
          </cell>
          <cell r="GK1" t="str">
            <v>ELLIE</v>
          </cell>
          <cell r="GL1" t="str">
            <v>ELLIE WOOD</v>
          </cell>
          <cell r="GM1" t="str">
            <v>ERGANATOMIC ALTO FULL</v>
          </cell>
          <cell r="GN1" t="str">
            <v>ERGANATOMIC ALTO FULL SYNCRO</v>
          </cell>
          <cell r="GO1" t="str">
            <v>ERGO EASY</v>
          </cell>
          <cell r="GP1" t="str">
            <v xml:space="preserve">EXECUTIVE BOSS </v>
          </cell>
          <cell r="GQ1" t="str">
            <v>EXECUTIVE VISITOR</v>
          </cell>
          <cell r="GR1" t="str">
            <v>EXECUTIVE WOOD BOSS</v>
          </cell>
          <cell r="GS1" t="str">
            <v>EXECUTIVE WOOD VISITOR</v>
          </cell>
          <cell r="GT1" t="str">
            <v>FACTORY LIFT</v>
          </cell>
          <cell r="GU1" t="str">
            <v>FACTORY LIFT RING</v>
          </cell>
          <cell r="GV1" t="str">
            <v>FIGARO</v>
          </cell>
          <cell r="GW1" t="str">
            <v>FLY</v>
          </cell>
          <cell r="GX1" t="str">
            <v>GAMMA</v>
          </cell>
          <cell r="GY1" t="str">
            <v>GEMINI SYNCRO BOSS</v>
          </cell>
          <cell r="GZ1" t="str">
            <v>GEMINI SYNCRO OPERITIVO</v>
          </cell>
          <cell r="HA1" t="str">
            <v>GLÓRIA ASYNCRO</v>
          </cell>
          <cell r="HB1" t="str">
            <v>HANNA</v>
          </cell>
          <cell r="HC1" t="str">
            <v>HANNA VISITOR</v>
          </cell>
          <cell r="HD1" t="str">
            <v>HERA 6001</v>
          </cell>
          <cell r="HE1" t="str">
            <v>IRIS ASYNCRO</v>
          </cell>
          <cell r="HF1" t="str">
            <v>IRIS FULL</v>
          </cell>
          <cell r="HG1" t="str">
            <v>IRIS SYNCRO</v>
          </cell>
          <cell r="HH1" t="str">
            <v>IRIS TOP SYNCRO</v>
          </cell>
          <cell r="HI1" t="str">
            <v>ISO 2P</v>
          </cell>
          <cell r="HJ1" t="str">
            <v>ISO 3P</v>
          </cell>
          <cell r="HK1" t="str">
            <v>ISO 4P</v>
          </cell>
          <cell r="HL1" t="str">
            <v>ISO COLORPLAST 2P</v>
          </cell>
          <cell r="HM1" t="str">
            <v>ISO COLORPLAST 3P</v>
          </cell>
          <cell r="HN1" t="str">
            <v>ISO COLORPLAST 4P</v>
          </cell>
          <cell r="HO1" t="str">
            <v>ISO COLORPLAST CROM
(akciós)</v>
          </cell>
          <cell r="HP1" t="str">
            <v>ISO COLORPLAST NÉRO
(akciós)</v>
          </cell>
          <cell r="HQ1" t="str">
            <v>ISO COLORPLAST CROM</v>
          </cell>
          <cell r="HR1" t="str">
            <v>ISO COLORPLAST NÉRO</v>
          </cell>
          <cell r="HS1" t="str">
            <v>ISO EASY / A NÉRO
(bézs)</v>
          </cell>
          <cell r="HT1" t="str">
            <v>ISO EASY / A NÉRO
(bordó)</v>
          </cell>
          <cell r="HU1" t="str">
            <v>ISO EASY / A NÉRO
(szürke-fekete)</v>
          </cell>
          <cell r="HV1" t="str">
            <v>ISO EASY / A NÉRO
(fekete)</v>
          </cell>
          <cell r="HW1" t="str">
            <v>ISO EASY CROM</v>
          </cell>
          <cell r="HX1" t="str">
            <v>ISO EASY NÉRO</v>
          </cell>
          <cell r="HY1" t="str">
            <v>ISO EASY CROM
(akciós)</v>
          </cell>
          <cell r="HZ1" t="str">
            <v>ISO EASY NÉRO
(akciós)</v>
          </cell>
          <cell r="IA1" t="str">
            <v>ISO FULL CROM</v>
          </cell>
          <cell r="IB1" t="str">
            <v>ISO FULL MAXI CROM</v>
          </cell>
          <cell r="IC1" t="str">
            <v>ISO FULL MAXI NÉRO</v>
          </cell>
          <cell r="ID1" t="str">
            <v>ISO FULL NÉRO
(akciós)</v>
          </cell>
          <cell r="IE1" t="str">
            <v>ISO FULL NÉRO</v>
          </cell>
          <cell r="IF1" t="str">
            <v>ISO MAXI COLORPLAST CROM</v>
          </cell>
          <cell r="IG1" t="str">
            <v>ISO MAXI COLORPLAST NÉRO</v>
          </cell>
          <cell r="IH1" t="str">
            <v>ISO MAXI WOOD CROM</v>
          </cell>
          <cell r="II1" t="str">
            <v>ISO MAXI WOOD NÉRO</v>
          </cell>
          <cell r="IJ1" t="str">
            <v>ISO SMART</v>
          </cell>
          <cell r="IK1" t="str">
            <v>ISO WOOD 2P</v>
          </cell>
          <cell r="IL1" t="str">
            <v>ISO WOOD 3P</v>
          </cell>
          <cell r="IM1" t="str">
            <v>ISO WOOD 4P</v>
          </cell>
          <cell r="IN1" t="str">
            <v>ISO WOOD CROM
(akciós)</v>
          </cell>
          <cell r="IO1" t="str">
            <v>ISO WOOD CROM</v>
          </cell>
          <cell r="IP1" t="str">
            <v>ISO WOOD NÉRO
(akciós)</v>
          </cell>
          <cell r="IQ1" t="str">
            <v>ISO WOOD NÉRO</v>
          </cell>
          <cell r="IR1" t="str">
            <v>JIM</v>
          </cell>
          <cell r="IS1" t="str">
            <v>JIM B</v>
          </cell>
          <cell r="IT1" t="str">
            <v>JO-JO FULL</v>
          </cell>
          <cell r="IU1" t="str">
            <v>JO-JO FULL BOSS</v>
          </cell>
          <cell r="IV1" t="str">
            <v>JO-JO NET</v>
          </cell>
          <cell r="IW1" t="str">
            <v>JO-JO NET BOSS</v>
          </cell>
          <cell r="IX1" t="str">
            <v>JOPLIN LÁB</v>
          </cell>
          <cell r="IY1" t="str">
            <v>JÚLIA VISITOR CROM</v>
          </cell>
          <cell r="IZ1" t="str">
            <v>JÚLIA VISITOR WOOD CROM</v>
          </cell>
          <cell r="JA1" t="str">
            <v>KEVIN BEIGE</v>
          </cell>
          <cell r="JB1" t="str">
            <v>KEVIN BLACK</v>
          </cell>
          <cell r="JC1" t="str">
            <v>LAFILÓ</v>
          </cell>
          <cell r="JD1" t="str">
            <v>LAFILÓ B</v>
          </cell>
          <cell r="JE1" t="str">
            <v>LAFILÓ STOOL</v>
          </cell>
          <cell r="JF1" t="str">
            <v>LAFILÓ STOOL B</v>
          </cell>
          <cell r="JG1" t="str">
            <v>LEO</v>
          </cell>
          <cell r="JH1" t="str">
            <v>LEO EXTRA</v>
          </cell>
          <cell r="JI1" t="str">
            <v>LEO WOOD</v>
          </cell>
          <cell r="JJ1" t="str">
            <v>LINEA TECH 2</v>
          </cell>
          <cell r="JK1" t="str">
            <v>LUCCA 2P</v>
          </cell>
          <cell r="JL1" t="str">
            <v>LUCCA 3P</v>
          </cell>
          <cell r="JM1" t="str">
            <v>LUCCA 4P</v>
          </cell>
          <cell r="JN1" t="str">
            <v>LUCCA 5P</v>
          </cell>
          <cell r="JO1" t="str">
            <v>LUCCA COLORPLAST CROM</v>
          </cell>
          <cell r="JP1" t="str">
            <v>LUCCA COLORPLAST NÉRO</v>
          </cell>
          <cell r="JQ1" t="str">
            <v>LUCCA EVO COLORPLAST CROM</v>
          </cell>
          <cell r="JR1" t="str">
            <v>LUCCA EVO COLORPLAST NÉRO</v>
          </cell>
          <cell r="JS1" t="str">
            <v>LUCCA ROLL</v>
          </cell>
          <cell r="JT1" t="str">
            <v>LUCCA ST CROM</v>
          </cell>
          <cell r="JU1" t="str">
            <v>LUCCA ST NÉRO</v>
          </cell>
          <cell r="JV1" t="str">
            <v>MADRID ASYNCRO</v>
          </cell>
          <cell r="JW1" t="str">
            <v>MADRID EASY</v>
          </cell>
          <cell r="JX1" t="str">
            <v>MADRID FULL</v>
          </cell>
          <cell r="JY1" t="str">
            <v>MADRID SYNCRO</v>
          </cell>
          <cell r="JZ1" t="str">
            <v>MAJORKA EVO 425</v>
          </cell>
          <cell r="KA1" t="str">
            <v>MAJORKA EVO 521</v>
          </cell>
          <cell r="KB1" t="str">
            <v>MAJORKA EVO 521 B</v>
          </cell>
          <cell r="KC1" t="str">
            <v>MANUELA</v>
          </cell>
          <cell r="KD1" t="str">
            <v>MARCELL ALU</v>
          </cell>
          <cell r="KE1" t="str">
            <v>MARCELL BLACK</v>
          </cell>
          <cell r="KF1" t="str">
            <v>MARCELL ECO</v>
          </cell>
          <cell r="KG1" t="str">
            <v>MARCELL VISITOR</v>
          </cell>
          <cell r="KH1" t="str">
            <v>MARCELL XTS</v>
          </cell>
          <cell r="KI1" t="str">
            <v>MAXIMA XXL</v>
          </cell>
          <cell r="KJ1" t="str">
            <v>MEGA TECH 3
(akciós)</v>
          </cell>
          <cell r="KK1" t="str">
            <v>MEGA TECH 3</v>
          </cell>
          <cell r="KL1" t="str">
            <v>MIKE</v>
          </cell>
          <cell r="KM1" t="str">
            <v>MINISTER FULL SYNCRO</v>
          </cell>
          <cell r="KN1" t="str">
            <v>MINISTER NET SYNCRO</v>
          </cell>
          <cell r="KO1" t="str">
            <v>MINIT ECO</v>
          </cell>
          <cell r="KP1" t="str">
            <v>MINIT</v>
          </cell>
          <cell r="KQ1" t="str">
            <v>MINIT 2</v>
          </cell>
          <cell r="KR1" t="str">
            <v>MINIT CUBO</v>
          </cell>
          <cell r="KS1" t="str">
            <v>MINIT CUBO 2</v>
          </cell>
          <cell r="KT1" t="str">
            <v xml:space="preserve">MINIT CUBO 2 CROM </v>
          </cell>
          <cell r="KU1" t="str">
            <v>MINIT CUBO CROM</v>
          </cell>
          <cell r="KV1" t="str">
            <v>MONO 2P</v>
          </cell>
          <cell r="KW1" t="str">
            <v>MONO 3P</v>
          </cell>
          <cell r="KX1" t="str">
            <v>MONO 4P</v>
          </cell>
          <cell r="KY1" t="str">
            <v>MONO 5P</v>
          </cell>
          <cell r="KZ1" t="str">
            <v>MONO COLORPLAST CROM</v>
          </cell>
          <cell r="LA1" t="str">
            <v>MONO COLORPLAST NÉRO</v>
          </cell>
          <cell r="LB1" t="str">
            <v>MONTE</v>
          </cell>
          <cell r="LC1" t="str">
            <v>MONZA 100</v>
          </cell>
          <cell r="LD1" t="str">
            <v>MONZA 100B</v>
          </cell>
          <cell r="LE1" t="str">
            <v>MONZA 100S</v>
          </cell>
          <cell r="LF1" t="str">
            <v>MONZA 1180</v>
          </cell>
          <cell r="LG1" t="str">
            <v>MONZA 172P</v>
          </cell>
          <cell r="LH1" t="str">
            <v>MONZA 2180</v>
          </cell>
          <cell r="LI1" t="str">
            <v>NEW PREMIER</v>
          </cell>
          <cell r="LJ1" t="str">
            <v>NOVA</v>
          </cell>
          <cell r="LK1" t="str">
            <v>NOVA EASY</v>
          </cell>
          <cell r="LL1" t="str">
            <v>NOVA SYNCRO</v>
          </cell>
          <cell r="LM1" t="str">
            <v>NOVA TOP SYNCRO</v>
          </cell>
          <cell r="LN1" t="str">
            <v>OLIVER</v>
          </cell>
          <cell r="LO1" t="str">
            <v>OLIVIA CROM</v>
          </cell>
          <cell r="LP1" t="str">
            <v>OLIVIA WOOD CROM</v>
          </cell>
          <cell r="LQ1" t="str">
            <v>ORLANDO</v>
          </cell>
          <cell r="LR1" t="str">
            <v>PATIO 2018</v>
          </cell>
          <cell r="LS1" t="str">
            <v>PAULA</v>
          </cell>
          <cell r="LT1" t="str">
            <v>PAULA VISITOR</v>
          </cell>
          <cell r="LU1" t="str">
            <v>PISA</v>
          </cell>
          <cell r="LV1" t="str">
            <v>PLAY</v>
          </cell>
          <cell r="LW1" t="str">
            <v>PRAKTIKA LIFT</v>
          </cell>
          <cell r="LX1" t="str">
            <v>PRAKTIKA RING LIFT</v>
          </cell>
          <cell r="LY1" t="str">
            <v>PRAKTIKA LIFT SYNCRON</v>
          </cell>
          <cell r="LZ1" t="str">
            <v>PRAKTIKA LIFT RING SYNCRON</v>
          </cell>
          <cell r="MA1" t="str">
            <v>PRESIDENT</v>
          </cell>
          <cell r="MB1" t="str">
            <v>Q9 FULL</v>
          </cell>
          <cell r="MC1" t="str">
            <v>Q9 FULL VISITOR</v>
          </cell>
          <cell r="MD1" t="str">
            <v>Q9 NET</v>
          </cell>
          <cell r="ME1" t="str">
            <v>Q9 NET VISITOR</v>
          </cell>
          <cell r="MF1" t="str">
            <v>QUEEN ALTO</v>
          </cell>
          <cell r="MG1" t="str">
            <v>QUEEN ALTO NÉRO</v>
          </cell>
          <cell r="MH1" t="str">
            <v>RENO</v>
          </cell>
          <cell r="MI1" t="str">
            <v>RENO VISITOR</v>
          </cell>
          <cell r="MJ1" t="str">
            <v>SHELL</v>
          </cell>
          <cell r="MK1" t="str">
            <v>SHELL 2P</v>
          </cell>
          <cell r="ML1" t="str">
            <v>SHELL 3P</v>
          </cell>
          <cell r="MM1" t="str">
            <v>SHELL 4P</v>
          </cell>
          <cell r="MN1" t="str">
            <v>SHELL 5P</v>
          </cell>
          <cell r="MO1" t="str">
            <v>SIMPLE ASYNCRO</v>
          </cell>
          <cell r="MP1" t="str">
            <v>SIRIO</v>
          </cell>
          <cell r="MQ1" t="str">
            <v>SMILE LIFT</v>
          </cell>
          <cell r="MR1" t="str">
            <v>SMILE LIFT RING</v>
          </cell>
          <cell r="MS1" t="str">
            <v>SPÁNIA NÉRO</v>
          </cell>
          <cell r="MT1" t="str">
            <v>SPEED</v>
          </cell>
          <cell r="MU1" t="str">
            <v>SPIKE</v>
          </cell>
          <cell r="MV1" t="str">
            <v>SPLIT</v>
          </cell>
          <cell r="MW1" t="str">
            <v>SPLIT VISITOR</v>
          </cell>
          <cell r="MX1" t="str">
            <v>STEVE CROM</v>
          </cell>
          <cell r="MY1" t="str">
            <v>STEVE NÉRO</v>
          </cell>
          <cell r="MZ1" t="str">
            <v>STEVE B CROM</v>
          </cell>
          <cell r="NA1" t="str">
            <v>STEVE B NÉRO</v>
          </cell>
          <cell r="NB1" t="str">
            <v>STEVE ST</v>
          </cell>
          <cell r="NC1" t="str">
            <v>TECHNIQ LIFT</v>
          </cell>
          <cell r="ND1" t="str">
            <v>TECHNIQ LIFT RING</v>
          </cell>
          <cell r="NE1" t="str">
            <v>TÉRDEPLŐ FÉM</v>
          </cell>
          <cell r="NF1" t="str">
            <v>TÉRDEPLŐ GÁZLIFTES</v>
          </cell>
          <cell r="NG1" t="str">
            <v>TÉRDEPLŐ WOOD</v>
          </cell>
          <cell r="NH1" t="str">
            <v>TEXAS</v>
          </cell>
          <cell r="NI1" t="str">
            <v>TEXAS BOSS</v>
          </cell>
          <cell r="NJ1" t="str">
            <v>TEXAS VISITOR</v>
          </cell>
          <cell r="NK1" t="str">
            <v>TEXAS VISITOR FULL</v>
          </cell>
          <cell r="NL1" t="str">
            <v>TORINO ASYNCRO</v>
          </cell>
          <cell r="NM1" t="str">
            <v xml:space="preserve">TORINO EASY </v>
          </cell>
          <cell r="NN1" t="str">
            <v>TORINO EASY 
(akciós)</v>
          </cell>
          <cell r="NO1" t="str">
            <v>TORINO EASY / A</v>
          </cell>
          <cell r="NP1" t="str">
            <v>TORINO ERGO
(akciós)</v>
          </cell>
          <cell r="NQ1" t="str">
            <v>TORINO ERGO</v>
          </cell>
          <cell r="NR1" t="str">
            <v>TORINO FULL</v>
          </cell>
          <cell r="NS1" t="str">
            <v>TREND</v>
          </cell>
          <cell r="NT1" t="str">
            <v>TREND NÉRO</v>
          </cell>
          <cell r="NU1" t="str">
            <v>TROGIR</v>
          </cell>
          <cell r="NV1" t="str">
            <v>TULIP</v>
          </cell>
          <cell r="NW1" t="str">
            <v>TULIP RING</v>
          </cell>
          <cell r="NX1" t="str">
            <v>TULIP ECO</v>
          </cell>
          <cell r="NY1" t="str">
            <v>TULIP SYNCRON</v>
          </cell>
          <cell r="NZ1" t="str">
            <v>TULIP RING SYNCRON</v>
          </cell>
          <cell r="OA1" t="str">
            <v>VANDA</v>
          </cell>
          <cell r="OB1" t="str">
            <v>VANDA EVO</v>
          </cell>
          <cell r="OC1" t="str">
            <v>VIKTÓRIA BOSS</v>
          </cell>
          <cell r="OD1" t="str">
            <v>VIKTÓRIA D CLASSE</v>
          </cell>
          <cell r="OE1" t="str">
            <v>VIKTÓRIA KÁRÓ BOSS</v>
          </cell>
          <cell r="OF1" t="str">
            <v>VIKTÓRIA KÁRÓ WOOD VISITOR</v>
          </cell>
          <cell r="OG1" t="str">
            <v>VIKTÓRIA WOOD VISITOR</v>
          </cell>
          <cell r="OH1" t="str">
            <v>VISIT FULL NÉRO</v>
          </cell>
          <cell r="OI1" t="str">
            <v>WORKER LIFT</v>
          </cell>
          <cell r="OJ1" t="str">
            <v>WORKER LIFT RING</v>
          </cell>
          <cell r="OK1" t="str">
            <v>WORKER MEDICA</v>
          </cell>
          <cell r="OL1" t="str">
            <v>WORKER MEDICA RING</v>
          </cell>
          <cell r="OM1" t="str">
            <v>ZADAR</v>
          </cell>
          <cell r="ON1" t="str">
            <v>ZADAR VISITOR</v>
          </cell>
          <cell r="OO1" t="str">
            <v>ZEUS NF 3022F</v>
          </cell>
          <cell r="OP1" t="str">
            <v>ZEUS NF 6681</v>
          </cell>
          <cell r="OQ1" t="str">
            <v>ZEUS NF 6681 EXTRA</v>
          </cell>
          <cell r="OR1" t="str">
            <v>I. kategóriás szövet</v>
          </cell>
          <cell r="OS1" t="str">
            <v>II. kategóriás szövet</v>
          </cell>
          <cell r="OT1" t="str">
            <v>III. kategóriás szövet</v>
          </cell>
          <cell r="OU1" t="str">
            <v>IV. kategóriás szövet</v>
          </cell>
          <cell r="OV1" t="str">
            <v>V. kategóriás szövet</v>
          </cell>
          <cell r="OW1" t="str">
            <v>Műbőr</v>
          </cell>
          <cell r="OX1" t="str">
            <v>Valódi bőr</v>
          </cell>
          <cell r="OY1" t="str">
            <v>Vevő szövet</v>
          </cell>
          <cell r="OZ1" t="str">
            <v>Breeze műanyag színek</v>
          </cell>
          <cell r="PA1" t="str">
            <v>Stock szövet</v>
          </cell>
          <cell r="PB1" t="str">
            <v>Iso műanyag színek</v>
          </cell>
          <cell r="PC1" t="str">
            <v>Jim műanyag színek</v>
          </cell>
          <cell r="PD1" t="str">
            <v>Lafiló műanyag színek</v>
          </cell>
          <cell r="PE1" t="str">
            <v>Lucca műanyag színek</v>
          </cell>
          <cell r="PF1" t="str">
            <v>Alap műbőr színek</v>
          </cell>
          <cell r="PG1" t="str">
            <v>Mono műanyag színek</v>
          </cell>
          <cell r="PH1" t="str">
            <v>Aktiva műanyag színek</v>
          </cell>
          <cell r="PI1" t="str">
            <v>Shell műanyag színek</v>
          </cell>
          <cell r="PJ1" t="str">
            <v>Kanvas műanyag színek</v>
          </cell>
          <cell r="PK1" t="str">
            <v>Loop műanyag színek</v>
          </cell>
          <cell r="PL1" t="str">
            <v>Tribeca műanyag színek</v>
          </cell>
          <cell r="PM1" t="str">
            <v>Vesper műanyag színek</v>
          </cell>
          <cell r="PN1" t="str">
            <v>Bakhita műanyag színek</v>
          </cell>
          <cell r="PO1" t="str">
            <v>fekete</v>
          </cell>
          <cell r="PP1" t="str">
            <v>piros</v>
          </cell>
          <cell r="PQ1" t="str">
            <v>szürke</v>
          </cell>
          <cell r="PR1" t="str">
            <v>alu</v>
          </cell>
          <cell r="PS1" t="str">
            <v>nincs</v>
          </cell>
          <cell r="PT1" t="str">
            <v>króm</v>
          </cell>
          <cell r="PU1" t="str">
            <v>Blue auto</v>
          </cell>
          <cell r="PV1" t="str">
            <v>szürke-fekete</v>
          </cell>
          <cell r="PW1" t="str">
            <v>fehér</v>
          </cell>
          <cell r="PX1" t="str">
            <v>kék-fekete</v>
          </cell>
          <cell r="PY1" t="str">
            <v>bézs</v>
          </cell>
          <cell r="PZ1" t="str">
            <v>bordó</v>
          </cell>
          <cell r="QA1" t="str">
            <v>krómozott acél</v>
          </cell>
          <cell r="QB1" t="str">
            <v>alap fekete</v>
          </cell>
          <cell r="QC1" t="str">
            <v>barna</v>
          </cell>
          <cell r="QD1" t="str">
            <v>fehér-fekete</v>
          </cell>
          <cell r="QE1" t="str">
            <v>Blue UK</v>
          </cell>
          <cell r="QF1" t="str">
            <v>zöld</v>
          </cell>
          <cell r="QG1" t="str">
            <v>piros-fekete</v>
          </cell>
          <cell r="QH1" t="str">
            <v>kék</v>
          </cell>
          <cell r="QI1" t="str">
            <v>Red UK</v>
          </cell>
          <cell r="QJ1" t="str">
            <v>Fogas váz színek</v>
          </cell>
        </row>
        <row r="2">
          <cell r="A2" t="str">
            <v>(válasszon)</v>
          </cell>
          <cell r="B2" t="str">
            <v>(válasszon)</v>
          </cell>
          <cell r="C2" t="str">
            <v>nincs</v>
          </cell>
          <cell r="D2" t="str">
            <v>(válasszon)</v>
          </cell>
          <cell r="E2" t="str">
            <v>(válasszon)</v>
          </cell>
          <cell r="F2" t="str">
            <v>(válasszon)</v>
          </cell>
          <cell r="G2" t="str">
            <v>(válasszon)</v>
          </cell>
          <cell r="H2" t="str">
            <v>(válasszon)</v>
          </cell>
          <cell r="I2" t="str">
            <v>(válasszon)</v>
          </cell>
          <cell r="J2" t="str">
            <v>(válasszon)</v>
          </cell>
          <cell r="K2" t="str">
            <v>(válasszon)</v>
          </cell>
          <cell r="L2" t="str">
            <v>(válasszon)</v>
          </cell>
          <cell r="M2" t="str">
            <v>(válasszon)</v>
          </cell>
          <cell r="N2" t="str">
            <v>(válasszon)</v>
          </cell>
          <cell r="O2" t="str">
            <v>(válasszon)</v>
          </cell>
          <cell r="P2" t="str">
            <v>(válasszon)</v>
          </cell>
          <cell r="Q2" t="str">
            <v>(válasszon)</v>
          </cell>
          <cell r="R2" t="str">
            <v>(válasszon)</v>
          </cell>
          <cell r="S2" t="str">
            <v>(válasszon)</v>
          </cell>
          <cell r="T2" t="str">
            <v>(válasszon)</v>
          </cell>
          <cell r="U2" t="str">
            <v>(válasszon)</v>
          </cell>
          <cell r="V2" t="str">
            <v>(válasszon)</v>
          </cell>
          <cell r="W2" t="str">
            <v>(válasszon)</v>
          </cell>
          <cell r="X2" t="str">
            <v>(válasszon)</v>
          </cell>
          <cell r="Y2" t="str">
            <v>(válasszon)</v>
          </cell>
          <cell r="Z2" t="str">
            <v>(válasszon)</v>
          </cell>
          <cell r="AA2" t="str">
            <v>(válasszon)</v>
          </cell>
          <cell r="AB2" t="str">
            <v>(válasszon)</v>
          </cell>
          <cell r="AC2" t="str">
            <v>(válasszon)</v>
          </cell>
          <cell r="AD2" t="str">
            <v>(válasszon)</v>
          </cell>
          <cell r="AE2" t="str">
            <v>(válasszon)</v>
          </cell>
          <cell r="AF2" t="str">
            <v>(válasszon)</v>
          </cell>
          <cell r="AG2" t="str">
            <v>(válasszon)</v>
          </cell>
          <cell r="AH2" t="str">
            <v>(válasszon)</v>
          </cell>
          <cell r="AI2" t="str">
            <v>(válasszon)</v>
          </cell>
          <cell r="AJ2" t="str">
            <v>(válasszon)</v>
          </cell>
          <cell r="AK2" t="str">
            <v>(válasszon)</v>
          </cell>
          <cell r="AL2" t="str">
            <v>(válasszon)</v>
          </cell>
          <cell r="AM2" t="str">
            <v>(válasszon)</v>
          </cell>
          <cell r="AN2" t="str">
            <v>(válasszon)</v>
          </cell>
          <cell r="AO2" t="str">
            <v>(válasszon)</v>
          </cell>
          <cell r="AP2" t="str">
            <v>(válasszon)</v>
          </cell>
          <cell r="AQ2" t="str">
            <v>(válasszon)</v>
          </cell>
          <cell r="AR2" t="str">
            <v>(válasszon)</v>
          </cell>
          <cell r="AS2" t="str">
            <v>(válasszon)</v>
          </cell>
          <cell r="AT2" t="str">
            <v>króm</v>
          </cell>
          <cell r="AU2" t="str">
            <v>(válasszon)</v>
          </cell>
          <cell r="AV2" t="str">
            <v>(válasszon)</v>
          </cell>
          <cell r="AW2" t="str">
            <v>(válasszon)</v>
          </cell>
          <cell r="AX2" t="str">
            <v>(válasszon)</v>
          </cell>
          <cell r="AY2" t="str">
            <v>(válasszon)</v>
          </cell>
          <cell r="AZ2" t="str">
            <v>(válasszon)</v>
          </cell>
          <cell r="BA2" t="str">
            <v>(válasszon)</v>
          </cell>
          <cell r="BB2" t="str">
            <v>(válasszon)</v>
          </cell>
          <cell r="BC2" t="str">
            <v>(válasszon)</v>
          </cell>
          <cell r="BD2" t="str">
            <v>(válasszon)</v>
          </cell>
          <cell r="BE2" t="str">
            <v>(válasszon)</v>
          </cell>
          <cell r="BF2" t="str">
            <v>(válasszon)</v>
          </cell>
          <cell r="BG2" t="str">
            <v>(válasszon)</v>
          </cell>
          <cell r="BH2" t="str">
            <v>(válasszon)</v>
          </cell>
          <cell r="BI2" t="str">
            <v>(válasszon)</v>
          </cell>
          <cell r="BJ2" t="str">
            <v>(válasszon)</v>
          </cell>
          <cell r="BK2" t="str">
            <v>(válasszon)</v>
          </cell>
          <cell r="BL2" t="str">
            <v>(válasszon)</v>
          </cell>
          <cell r="BM2" t="str">
            <v>(válasszon)</v>
          </cell>
          <cell r="BN2" t="str">
            <v>(válasszon)</v>
          </cell>
          <cell r="BO2" t="str">
            <v>(válasszon)</v>
          </cell>
          <cell r="BP2" t="str">
            <v>(válasszon)</v>
          </cell>
          <cell r="BQ2" t="str">
            <v>(válasszon)</v>
          </cell>
          <cell r="BR2" t="str">
            <v>(válasszon)</v>
          </cell>
          <cell r="BS2" t="str">
            <v>(válasszon)</v>
          </cell>
          <cell r="BT2" t="str">
            <v>(válasszon)</v>
          </cell>
          <cell r="BU2" t="str">
            <v>(válasszon)</v>
          </cell>
          <cell r="BV2" t="str">
            <v>(válasszon)</v>
          </cell>
          <cell r="BW2" t="str">
            <v>(válasszon)</v>
          </cell>
          <cell r="BX2" t="str">
            <v>(válasszon)</v>
          </cell>
          <cell r="BY2" t="str">
            <v>(válasszon)</v>
          </cell>
          <cell r="BZ2" t="str">
            <v>(válasszon)</v>
          </cell>
          <cell r="CA2" t="str">
            <v>(válasszon)</v>
          </cell>
          <cell r="CB2" t="str">
            <v>(válasszon)</v>
          </cell>
          <cell r="CC2" t="str">
            <v>(válasszon)</v>
          </cell>
          <cell r="CD2" t="str">
            <v>(válasszon)</v>
          </cell>
          <cell r="CE2" t="str">
            <v>(válasszon)</v>
          </cell>
          <cell r="CF2" t="str">
            <v>(válasszon)</v>
          </cell>
          <cell r="CG2" t="str">
            <v>(válasszon)</v>
          </cell>
          <cell r="CH2" t="str">
            <v>(válasszon)</v>
          </cell>
          <cell r="CI2" t="str">
            <v>(válasszon)</v>
          </cell>
          <cell r="CJ2" t="str">
            <v>(válasszon)</v>
          </cell>
          <cell r="CK2" t="str">
            <v>(válasszon)</v>
          </cell>
          <cell r="CL2" t="str">
            <v>(válasszon)</v>
          </cell>
          <cell r="CM2" t="str">
            <v>(válasszon)</v>
          </cell>
          <cell r="CN2" t="str">
            <v>(válasszon)</v>
          </cell>
          <cell r="CO2" t="str">
            <v>(válasszon)</v>
          </cell>
          <cell r="CP2" t="str">
            <v>(válasszon)</v>
          </cell>
          <cell r="CQ2" t="str">
            <v>(válasszon)</v>
          </cell>
          <cell r="CR2" t="str">
            <v>(válasszon)</v>
          </cell>
          <cell r="CS2" t="str">
            <v>(válasszon)</v>
          </cell>
          <cell r="CT2" t="str">
            <v>(válasszon)</v>
          </cell>
          <cell r="CU2" t="str">
            <v>(válasszon)</v>
          </cell>
          <cell r="CV2" t="str">
            <v>(válasszon)</v>
          </cell>
          <cell r="CW2" t="str">
            <v>(válasszon)</v>
          </cell>
          <cell r="CX2" t="str">
            <v>(válasszon)</v>
          </cell>
          <cell r="CY2" t="str">
            <v>(válasszon)</v>
          </cell>
          <cell r="CZ2" t="str">
            <v>(válasszon)</v>
          </cell>
          <cell r="DA2" t="str">
            <v>(válasszon)</v>
          </cell>
          <cell r="DB2" t="str">
            <v>(válasszon)</v>
          </cell>
          <cell r="DC2" t="str">
            <v>(válasszon)</v>
          </cell>
          <cell r="DD2" t="str">
            <v>(válasszon)</v>
          </cell>
          <cell r="DE2" t="str">
            <v>(válasszon)</v>
          </cell>
          <cell r="DF2" t="str">
            <v>(válasszon)</v>
          </cell>
          <cell r="DG2" t="str">
            <v>(válasszon)</v>
          </cell>
          <cell r="DH2" t="str">
            <v>(válasszon)</v>
          </cell>
          <cell r="DI2" t="str">
            <v>(válasszon)</v>
          </cell>
          <cell r="DJ2" t="str">
            <v>(válasszon)</v>
          </cell>
          <cell r="DK2" t="str">
            <v>(válasszon)</v>
          </cell>
          <cell r="DL2" t="str">
            <v>(válasszon)</v>
          </cell>
          <cell r="DM2" t="str">
            <v>(válasszon)</v>
          </cell>
          <cell r="DN2" t="str">
            <v>(válasszon)</v>
          </cell>
          <cell r="DO2" t="str">
            <v>(válasszon)</v>
          </cell>
          <cell r="DP2" t="str">
            <v>(válasszon)</v>
          </cell>
          <cell r="DQ2" t="str">
            <v>(válasszon)</v>
          </cell>
          <cell r="DR2" t="str">
            <v>(válasszon)</v>
          </cell>
          <cell r="DS2" t="str">
            <v>(válasszon)</v>
          </cell>
          <cell r="DT2" t="str">
            <v>(válasszon)</v>
          </cell>
          <cell r="DU2" t="str">
            <v>(válasszon)</v>
          </cell>
          <cell r="DV2" t="str">
            <v>(válasszon)</v>
          </cell>
          <cell r="DW2" t="str">
            <v>(válasszon)</v>
          </cell>
          <cell r="DX2" t="str">
            <v>(válasszon)</v>
          </cell>
          <cell r="DY2" t="str">
            <v>(válasszon)</v>
          </cell>
          <cell r="DZ2" t="str">
            <v>(válasszon)</v>
          </cell>
          <cell r="EA2" t="str">
            <v>(válasszon)</v>
          </cell>
          <cell r="EB2" t="str">
            <v>(válasszon)</v>
          </cell>
          <cell r="EC2" t="str">
            <v>(válasszon)</v>
          </cell>
          <cell r="ED2" t="str">
            <v>(válasszon)</v>
          </cell>
          <cell r="EE2" t="str">
            <v>(válasszon)</v>
          </cell>
          <cell r="EF2" t="str">
            <v>(válasszon)</v>
          </cell>
          <cell r="EG2" t="str">
            <v>(válasszon)</v>
          </cell>
          <cell r="EH2" t="str">
            <v>(válasszon)</v>
          </cell>
          <cell r="EI2" t="str">
            <v>(válasszon)</v>
          </cell>
          <cell r="EJ2" t="str">
            <v>(válasszon)</v>
          </cell>
          <cell r="EK2" t="str">
            <v>(válasszon)</v>
          </cell>
          <cell r="EL2" t="str">
            <v>(válasszon)</v>
          </cell>
          <cell r="EM2" t="str">
            <v>(válasszon)</v>
          </cell>
          <cell r="EN2" t="str">
            <v>(válasszon)</v>
          </cell>
          <cell r="EO2" t="str">
            <v>(válasszon)</v>
          </cell>
          <cell r="EP2" t="str">
            <v>(válasszon)</v>
          </cell>
          <cell r="EQ2" t="str">
            <v>(válasszon)</v>
          </cell>
          <cell r="ER2" t="str">
            <v>(válasszon)</v>
          </cell>
          <cell r="ES2" t="str">
            <v>(válasszon)</v>
          </cell>
          <cell r="ET2" t="str">
            <v>(válasszon)</v>
          </cell>
          <cell r="EU2" t="str">
            <v>(válasszon)</v>
          </cell>
          <cell r="EV2" t="str">
            <v>(válasszon)</v>
          </cell>
          <cell r="EW2" t="str">
            <v>(válasszon)</v>
          </cell>
          <cell r="EX2" t="str">
            <v>(válasszon)</v>
          </cell>
          <cell r="EY2" t="str">
            <v>(válasszon)</v>
          </cell>
          <cell r="EZ2" t="str">
            <v>(válasszon)</v>
          </cell>
          <cell r="FA2" t="str">
            <v>(válasszon)</v>
          </cell>
          <cell r="FB2" t="str">
            <v>(válasszon)</v>
          </cell>
          <cell r="FC2" t="str">
            <v>(válasszon)</v>
          </cell>
          <cell r="FD2" t="str">
            <v>(válasszon)</v>
          </cell>
          <cell r="FE2" t="str">
            <v>(válasszon)</v>
          </cell>
          <cell r="FF2" t="str">
            <v>(válasszon)</v>
          </cell>
          <cell r="FG2" t="str">
            <v>(válasszon)</v>
          </cell>
          <cell r="FH2" t="str">
            <v>(válasszon)</v>
          </cell>
          <cell r="FI2" t="str">
            <v>(válasszon)</v>
          </cell>
          <cell r="FJ2" t="str">
            <v>(válasszon)</v>
          </cell>
          <cell r="FK2" t="str">
            <v>(válasszon)</v>
          </cell>
          <cell r="FL2" t="str">
            <v>(válasszon)</v>
          </cell>
          <cell r="FM2" t="str">
            <v>(válasszon)</v>
          </cell>
          <cell r="FN2" t="str">
            <v>(válasszon)</v>
          </cell>
          <cell r="FO2" t="str">
            <v>(válasszon)</v>
          </cell>
          <cell r="FP2" t="str">
            <v>(válasszon)</v>
          </cell>
          <cell r="FQ2" t="str">
            <v>(válasszon)</v>
          </cell>
          <cell r="FR2" t="str">
            <v>(válasszon)</v>
          </cell>
          <cell r="FS2" t="str">
            <v>(válasszon)</v>
          </cell>
          <cell r="FT2" t="str">
            <v>(válasszon)</v>
          </cell>
          <cell r="FU2" t="str">
            <v>(válasszon)</v>
          </cell>
          <cell r="FV2" t="str">
            <v>(válasszon)</v>
          </cell>
          <cell r="FW2" t="str">
            <v>(válasszon)</v>
          </cell>
          <cell r="FX2" t="str">
            <v>(válasszon)</v>
          </cell>
          <cell r="FY2" t="str">
            <v>(válasszon)</v>
          </cell>
          <cell r="FZ2" t="str">
            <v>(válasszon)</v>
          </cell>
          <cell r="GA2" t="str">
            <v>(válasszon)</v>
          </cell>
          <cell r="GB2" t="str">
            <v>(válasszon)</v>
          </cell>
          <cell r="GC2" t="str">
            <v>(válasszon)</v>
          </cell>
          <cell r="GD2" t="str">
            <v>(válasszon)</v>
          </cell>
          <cell r="GE2" t="str">
            <v>(válasszon)</v>
          </cell>
          <cell r="GF2" t="str">
            <v>(válasszon)</v>
          </cell>
          <cell r="GG2" t="str">
            <v>(válasszon)</v>
          </cell>
          <cell r="GH2" t="str">
            <v>(válasszon)</v>
          </cell>
          <cell r="GI2" t="str">
            <v>(válasszon)</v>
          </cell>
          <cell r="GJ2" t="str">
            <v>(válasszon)</v>
          </cell>
          <cell r="GK2" t="str">
            <v>(válasszon)</v>
          </cell>
          <cell r="GL2" t="str">
            <v>(válasszon)</v>
          </cell>
          <cell r="GM2" t="str">
            <v>(válasszon)</v>
          </cell>
          <cell r="GN2" t="str">
            <v>(válasszon)</v>
          </cell>
          <cell r="GO2" t="str">
            <v>(válasszon)</v>
          </cell>
          <cell r="GP2" t="str">
            <v>(válasszon)</v>
          </cell>
          <cell r="GQ2" t="str">
            <v>(válasszon)</v>
          </cell>
          <cell r="GR2" t="str">
            <v>(válasszon)</v>
          </cell>
          <cell r="GS2" t="str">
            <v>(válasszon)</v>
          </cell>
          <cell r="GT2" t="str">
            <v>(válasszon)</v>
          </cell>
          <cell r="GU2" t="str">
            <v>(válasszon)</v>
          </cell>
          <cell r="GV2" t="str">
            <v>(válasszon)</v>
          </cell>
          <cell r="GW2" t="str">
            <v>(válasszon)</v>
          </cell>
          <cell r="GX2" t="str">
            <v>(válasszon)</v>
          </cell>
          <cell r="GY2" t="str">
            <v>(válasszon)</v>
          </cell>
          <cell r="GZ2" t="str">
            <v>(válasszon)</v>
          </cell>
          <cell r="HA2" t="str">
            <v>(válasszon)</v>
          </cell>
          <cell r="HB2" t="str">
            <v>(válasszon)</v>
          </cell>
          <cell r="HC2" t="str">
            <v>(válasszon)</v>
          </cell>
          <cell r="HD2" t="str">
            <v>(válasszon)</v>
          </cell>
          <cell r="HE2" t="str">
            <v>(válasszon)</v>
          </cell>
          <cell r="HF2" t="str">
            <v>(válasszon)</v>
          </cell>
          <cell r="HG2" t="str">
            <v>(válasszon)</v>
          </cell>
          <cell r="HH2" t="str">
            <v>(válasszon)</v>
          </cell>
          <cell r="HI2" t="str">
            <v>(válasszon)</v>
          </cell>
          <cell r="HJ2" t="str">
            <v>(válasszon)</v>
          </cell>
          <cell r="HK2" t="str">
            <v>(válasszon)</v>
          </cell>
          <cell r="HL2" t="str">
            <v>(válasszon)</v>
          </cell>
          <cell r="HM2" t="str">
            <v>(válasszon)</v>
          </cell>
          <cell r="HN2" t="str">
            <v>(válasszon)</v>
          </cell>
          <cell r="HO2" t="str">
            <v>(válasszon)</v>
          </cell>
          <cell r="HP2" t="str">
            <v>(válasszon)</v>
          </cell>
          <cell r="HQ2" t="str">
            <v>(válasszon)</v>
          </cell>
          <cell r="HR2" t="str">
            <v>(válasszon)</v>
          </cell>
          <cell r="HS2" t="str">
            <v>(válasszon)</v>
          </cell>
          <cell r="HT2" t="str">
            <v>(válasszon)</v>
          </cell>
          <cell r="HU2" t="str">
            <v>(válasszon)</v>
          </cell>
          <cell r="HV2" t="str">
            <v>(válasszon)</v>
          </cell>
          <cell r="HW2" t="str">
            <v>(válasszon)</v>
          </cell>
          <cell r="HX2" t="str">
            <v>(válasszon)</v>
          </cell>
          <cell r="HY2" t="str">
            <v>(válasszon)</v>
          </cell>
          <cell r="HZ2" t="str">
            <v>(válasszon)</v>
          </cell>
          <cell r="IA2" t="str">
            <v>(válasszon)</v>
          </cell>
          <cell r="IB2" t="str">
            <v>(válasszon)</v>
          </cell>
          <cell r="IC2" t="str">
            <v>(válasszon)</v>
          </cell>
          <cell r="ID2" t="str">
            <v>(válasszon)</v>
          </cell>
          <cell r="IE2" t="str">
            <v>(válasszon)</v>
          </cell>
          <cell r="IF2" t="str">
            <v>(válasszon)</v>
          </cell>
          <cell r="IG2" t="str">
            <v>(válasszon)</v>
          </cell>
          <cell r="IH2" t="str">
            <v>(válasszon)</v>
          </cell>
          <cell r="II2" t="str">
            <v>(válasszon)</v>
          </cell>
          <cell r="IJ2" t="str">
            <v>(válasszon)</v>
          </cell>
          <cell r="IK2" t="str">
            <v>(válasszon)</v>
          </cell>
          <cell r="IL2" t="str">
            <v>(válasszon)</v>
          </cell>
          <cell r="IM2" t="str">
            <v>(válasszon)</v>
          </cell>
          <cell r="IN2" t="str">
            <v>(válasszon)</v>
          </cell>
          <cell r="IO2" t="str">
            <v>(válasszon)</v>
          </cell>
          <cell r="IP2" t="str">
            <v>(válasszon)</v>
          </cell>
          <cell r="IQ2" t="str">
            <v>(válasszon)</v>
          </cell>
          <cell r="IR2" t="str">
            <v>(válasszon)</v>
          </cell>
          <cell r="IS2" t="str">
            <v>(válasszon)</v>
          </cell>
          <cell r="IT2" t="str">
            <v>(válasszon)</v>
          </cell>
          <cell r="IU2" t="str">
            <v>(válasszon)</v>
          </cell>
          <cell r="IV2" t="str">
            <v>(válasszon)</v>
          </cell>
          <cell r="IW2" t="str">
            <v>(válasszon)</v>
          </cell>
          <cell r="IX2" t="str">
            <v>(válasszon)</v>
          </cell>
          <cell r="IY2" t="str">
            <v>(válasszon)</v>
          </cell>
          <cell r="IZ2" t="str">
            <v>(válasszon)</v>
          </cell>
          <cell r="JA2" t="str">
            <v>(válasszon)</v>
          </cell>
          <cell r="JB2" t="str">
            <v>(válasszon)</v>
          </cell>
          <cell r="JC2" t="str">
            <v>(válasszon)</v>
          </cell>
          <cell r="JD2" t="str">
            <v>(válasszon)</v>
          </cell>
          <cell r="JE2" t="str">
            <v>(válasszon)</v>
          </cell>
          <cell r="JF2" t="str">
            <v>(válasszon)</v>
          </cell>
          <cell r="JG2" t="str">
            <v>(válasszon)</v>
          </cell>
          <cell r="JH2" t="str">
            <v>(válasszon)</v>
          </cell>
          <cell r="JI2" t="str">
            <v>(válasszon)</v>
          </cell>
          <cell r="JJ2" t="str">
            <v>(válasszon)</v>
          </cell>
          <cell r="JK2" t="str">
            <v>(válasszon)</v>
          </cell>
          <cell r="JL2" t="str">
            <v>(válasszon)</v>
          </cell>
          <cell r="JM2" t="str">
            <v>(válasszon)</v>
          </cell>
          <cell r="JN2" t="str">
            <v>(válasszon)</v>
          </cell>
          <cell r="JO2" t="str">
            <v>(válasszon)</v>
          </cell>
          <cell r="JP2" t="str">
            <v>(válasszon)</v>
          </cell>
          <cell r="JQ2" t="str">
            <v>(válasszon)</v>
          </cell>
          <cell r="JR2" t="str">
            <v>(válasszon)</v>
          </cell>
          <cell r="JS2" t="str">
            <v>(válasszon)</v>
          </cell>
          <cell r="JT2" t="str">
            <v>(válasszon)</v>
          </cell>
          <cell r="JU2" t="str">
            <v>(válasszon)</v>
          </cell>
          <cell r="JV2" t="str">
            <v>(válasszon)</v>
          </cell>
          <cell r="JW2" t="str">
            <v>(válasszon)</v>
          </cell>
          <cell r="JX2" t="str">
            <v>(válasszon)</v>
          </cell>
          <cell r="JY2" t="str">
            <v>(válasszon)</v>
          </cell>
          <cell r="JZ2" t="str">
            <v>(válasszon)</v>
          </cell>
          <cell r="KA2" t="str">
            <v>(válasszon)</v>
          </cell>
          <cell r="KB2" t="str">
            <v>(válasszon)</v>
          </cell>
          <cell r="KC2" t="str">
            <v>(válasszon)</v>
          </cell>
          <cell r="KD2" t="str">
            <v>(válasszon)</v>
          </cell>
          <cell r="KE2" t="str">
            <v>(válasszon)</v>
          </cell>
          <cell r="KF2" t="str">
            <v>(válasszon)</v>
          </cell>
          <cell r="KG2" t="str">
            <v>(válasszon)</v>
          </cell>
          <cell r="KH2" t="str">
            <v>(válasszon)</v>
          </cell>
          <cell r="KI2" t="str">
            <v>(válasszon)</v>
          </cell>
          <cell r="KJ2" t="str">
            <v>(válasszon)</v>
          </cell>
          <cell r="KK2" t="str">
            <v>(válasszon)</v>
          </cell>
          <cell r="KL2" t="str">
            <v>(válasszon)</v>
          </cell>
          <cell r="KM2" t="str">
            <v>(válasszon)</v>
          </cell>
          <cell r="KN2" t="str">
            <v>(válasszon)</v>
          </cell>
          <cell r="KO2" t="str">
            <v>(válasszon)</v>
          </cell>
          <cell r="KP2" t="str">
            <v>(válasszon)</v>
          </cell>
          <cell r="KQ2" t="str">
            <v>(válasszon)</v>
          </cell>
          <cell r="KR2" t="str">
            <v>(válasszon)</v>
          </cell>
          <cell r="KS2" t="str">
            <v>(válasszon)</v>
          </cell>
          <cell r="KT2" t="str">
            <v>(válasszon)</v>
          </cell>
          <cell r="KU2" t="str">
            <v>(válasszon)</v>
          </cell>
          <cell r="KV2" t="str">
            <v>(válasszon)</v>
          </cell>
          <cell r="KW2" t="str">
            <v>(válasszon)</v>
          </cell>
          <cell r="KX2" t="str">
            <v>(válasszon)</v>
          </cell>
          <cell r="KY2" t="str">
            <v>(válasszon)</v>
          </cell>
          <cell r="KZ2" t="str">
            <v>(válasszon)</v>
          </cell>
          <cell r="LA2" t="str">
            <v>(válasszon)</v>
          </cell>
          <cell r="LB2" t="str">
            <v>(válasszon)</v>
          </cell>
          <cell r="LC2" t="str">
            <v>(válasszon)</v>
          </cell>
          <cell r="LD2" t="str">
            <v>(válasszon)</v>
          </cell>
          <cell r="LE2" t="str">
            <v>(válasszon)</v>
          </cell>
          <cell r="LF2" t="str">
            <v>(válasszon)</v>
          </cell>
          <cell r="LG2" t="str">
            <v>(válasszon)</v>
          </cell>
          <cell r="LH2" t="str">
            <v>(válasszon)</v>
          </cell>
          <cell r="LI2" t="str">
            <v>(válasszon)</v>
          </cell>
          <cell r="LJ2" t="str">
            <v>(válasszon)</v>
          </cell>
          <cell r="LK2" t="str">
            <v>(válasszon)</v>
          </cell>
          <cell r="LL2" t="str">
            <v>(válasszon)</v>
          </cell>
          <cell r="LM2" t="str">
            <v>(válasszon)</v>
          </cell>
          <cell r="LN2" t="str">
            <v>(válasszon)</v>
          </cell>
          <cell r="LO2" t="str">
            <v>(válasszon)</v>
          </cell>
          <cell r="LP2" t="str">
            <v>(válasszon)</v>
          </cell>
          <cell r="LQ2" t="str">
            <v>(válasszon)</v>
          </cell>
          <cell r="LR2" t="str">
            <v>(válasszon)</v>
          </cell>
          <cell r="LS2" t="str">
            <v>(válasszon)</v>
          </cell>
          <cell r="LT2" t="str">
            <v>(válasszon)</v>
          </cell>
          <cell r="LU2" t="str">
            <v>(válasszon)</v>
          </cell>
          <cell r="LV2" t="str">
            <v>(válasszon)</v>
          </cell>
          <cell r="LW2" t="str">
            <v>(válasszon)</v>
          </cell>
          <cell r="LX2" t="str">
            <v>(válasszon)</v>
          </cell>
          <cell r="LY2" t="str">
            <v>(válasszon)</v>
          </cell>
          <cell r="LZ2" t="str">
            <v>(válasszon)</v>
          </cell>
          <cell r="MA2" t="str">
            <v>(válasszon)</v>
          </cell>
          <cell r="MB2" t="str">
            <v>(válasszon)</v>
          </cell>
          <cell r="MC2" t="str">
            <v>(válasszon)</v>
          </cell>
          <cell r="MD2" t="str">
            <v>(válasszon)</v>
          </cell>
          <cell r="ME2" t="str">
            <v>(válasszon)</v>
          </cell>
          <cell r="MF2" t="str">
            <v>(válasszon)</v>
          </cell>
          <cell r="MG2" t="str">
            <v>(válasszon)</v>
          </cell>
          <cell r="MH2" t="str">
            <v>(válasszon)</v>
          </cell>
          <cell r="MI2" t="str">
            <v>(válasszon)</v>
          </cell>
          <cell r="MJ2" t="str">
            <v>(válasszon)</v>
          </cell>
          <cell r="MK2" t="str">
            <v>(válasszon)</v>
          </cell>
          <cell r="ML2" t="str">
            <v>(válasszon)</v>
          </cell>
          <cell r="MM2" t="str">
            <v>(válasszon)</v>
          </cell>
          <cell r="MN2" t="str">
            <v>(válasszon)</v>
          </cell>
          <cell r="MO2" t="str">
            <v>(válasszon)</v>
          </cell>
          <cell r="MP2" t="str">
            <v>(válasszon)</v>
          </cell>
          <cell r="MQ2" t="str">
            <v>(válasszon)</v>
          </cell>
          <cell r="MR2" t="str">
            <v>(válasszon)</v>
          </cell>
          <cell r="MS2" t="str">
            <v>(válasszon)</v>
          </cell>
          <cell r="MT2" t="str">
            <v>(válasszon)</v>
          </cell>
          <cell r="MU2" t="str">
            <v>(válasszon)</v>
          </cell>
          <cell r="MV2" t="str">
            <v>(válasszon)</v>
          </cell>
          <cell r="MW2" t="str">
            <v>(válasszon)</v>
          </cell>
          <cell r="MX2" t="str">
            <v>(válasszon)</v>
          </cell>
          <cell r="MY2" t="str">
            <v>(válasszon)</v>
          </cell>
          <cell r="MZ2" t="str">
            <v>(válasszon)</v>
          </cell>
          <cell r="NA2" t="str">
            <v>(válasszon)</v>
          </cell>
          <cell r="NB2" t="str">
            <v>(válasszon)</v>
          </cell>
          <cell r="NC2" t="str">
            <v>(válasszon)</v>
          </cell>
          <cell r="ND2" t="str">
            <v>(válasszon)</v>
          </cell>
          <cell r="NE2" t="str">
            <v>(válasszon)</v>
          </cell>
          <cell r="NF2" t="str">
            <v>(válasszon)</v>
          </cell>
          <cell r="NG2" t="str">
            <v>(válasszon)</v>
          </cell>
          <cell r="NH2" t="str">
            <v>(válasszon)</v>
          </cell>
          <cell r="NI2" t="str">
            <v>(válasszon)</v>
          </cell>
          <cell r="NJ2" t="str">
            <v>(válasszon)</v>
          </cell>
          <cell r="NK2" t="str">
            <v>(válasszon)</v>
          </cell>
          <cell r="NL2" t="str">
            <v>(válasszon)</v>
          </cell>
          <cell r="NM2" t="str">
            <v>(válasszon)</v>
          </cell>
          <cell r="NN2" t="str">
            <v>(válasszon)</v>
          </cell>
          <cell r="NO2" t="str">
            <v>(válasszon)</v>
          </cell>
          <cell r="NP2" t="str">
            <v>(válasszon)</v>
          </cell>
          <cell r="NQ2" t="str">
            <v>(válasszon)</v>
          </cell>
          <cell r="NR2" t="str">
            <v>(válasszon)</v>
          </cell>
          <cell r="NS2" t="str">
            <v>(válasszon)</v>
          </cell>
          <cell r="NT2" t="str">
            <v>(válasszon)</v>
          </cell>
          <cell r="NU2" t="str">
            <v>(válasszon)</v>
          </cell>
          <cell r="NV2" t="str">
            <v>(válasszon)</v>
          </cell>
          <cell r="NW2" t="str">
            <v>(válasszon)</v>
          </cell>
          <cell r="NX2" t="str">
            <v>(válasszon)</v>
          </cell>
          <cell r="NY2" t="str">
            <v>(válasszon)</v>
          </cell>
          <cell r="NZ2" t="str">
            <v>(válasszon)</v>
          </cell>
          <cell r="OA2" t="str">
            <v>(válasszon)</v>
          </cell>
          <cell r="OB2" t="str">
            <v>(válasszon)</v>
          </cell>
          <cell r="OC2" t="str">
            <v>(válasszon)</v>
          </cell>
          <cell r="OD2" t="str">
            <v>(válasszon)</v>
          </cell>
          <cell r="OE2" t="str">
            <v>(válasszon)</v>
          </cell>
          <cell r="OF2" t="str">
            <v>(válasszon)</v>
          </cell>
          <cell r="OG2" t="str">
            <v>(válasszon)</v>
          </cell>
          <cell r="OH2" t="str">
            <v>(válasszon)</v>
          </cell>
          <cell r="OI2" t="str">
            <v>(válasszon)</v>
          </cell>
          <cell r="OJ2" t="str">
            <v>(válasszon)</v>
          </cell>
          <cell r="OK2" t="str">
            <v>(válasszon)</v>
          </cell>
          <cell r="OL2" t="str">
            <v>(válasszon)</v>
          </cell>
          <cell r="OM2" t="str">
            <v>(válasszon)</v>
          </cell>
          <cell r="ON2" t="str">
            <v>(válasszon)</v>
          </cell>
          <cell r="OO2" t="str">
            <v>(válasszon)</v>
          </cell>
          <cell r="OP2" t="str">
            <v>(válasszon)</v>
          </cell>
          <cell r="OQ2" t="str">
            <v>(válasszon)</v>
          </cell>
          <cell r="OR2" t="str">
            <v>(válasszon)</v>
          </cell>
          <cell r="OS2" t="str">
            <v>(válasszon)</v>
          </cell>
          <cell r="OT2" t="str">
            <v>(válasszon)</v>
          </cell>
          <cell r="OU2" t="str">
            <v>(válasszon)</v>
          </cell>
          <cell r="OV2" t="str">
            <v>(válasszon)</v>
          </cell>
          <cell r="OW2" t="str">
            <v>(válasszon)</v>
          </cell>
          <cell r="OX2" t="str">
            <v>(válasszon)</v>
          </cell>
          <cell r="OY2" t="str">
            <v>(válasszon)</v>
          </cell>
          <cell r="OZ2" t="str">
            <v>(válasszon)</v>
          </cell>
          <cell r="PA2" t="str">
            <v>(válasszon)</v>
          </cell>
          <cell r="PB2" t="str">
            <v>(válasszon)</v>
          </cell>
          <cell r="PC2" t="str">
            <v>(válasszon)</v>
          </cell>
          <cell r="PD2" t="str">
            <v>(válasszon)</v>
          </cell>
          <cell r="PE2" t="str">
            <v>(válasszon)</v>
          </cell>
          <cell r="PF2" t="str">
            <v>(válasszon)</v>
          </cell>
          <cell r="PG2" t="str">
            <v>(válasszon)</v>
          </cell>
          <cell r="PH2" t="str">
            <v>(válasszon)</v>
          </cell>
          <cell r="PI2" t="str">
            <v>(válasszon)</v>
          </cell>
          <cell r="PJ2" t="str">
            <v>(válasszon)</v>
          </cell>
          <cell r="PK2" t="str">
            <v>(válasszon)</v>
          </cell>
          <cell r="PL2" t="str">
            <v>(válasszon)</v>
          </cell>
          <cell r="PM2" t="str">
            <v>(válasszon)</v>
          </cell>
          <cell r="PN2" t="str">
            <v>(válasszon)</v>
          </cell>
          <cell r="PO2" t="str">
            <v>(válasszon)</v>
          </cell>
          <cell r="PP2" t="str">
            <v>(válasszon)</v>
          </cell>
          <cell r="PQ2" t="str">
            <v>(válasszon)</v>
          </cell>
          <cell r="PR2" t="str">
            <v>(válasszon)</v>
          </cell>
          <cell r="PS2" t="str">
            <v>(válasszon)</v>
          </cell>
          <cell r="PT2" t="str">
            <v>(válasszon)</v>
          </cell>
          <cell r="PU2" t="str">
            <v>(válasszon)</v>
          </cell>
          <cell r="PV2" t="str">
            <v>(válasszon)</v>
          </cell>
          <cell r="PW2" t="str">
            <v>(válasszon)</v>
          </cell>
          <cell r="PX2" t="str">
            <v>(válasszon)</v>
          </cell>
          <cell r="PY2" t="str">
            <v>(válasszon)</v>
          </cell>
          <cell r="PZ2" t="str">
            <v>(válasszon)</v>
          </cell>
          <cell r="QA2" t="str">
            <v>(válasszon)</v>
          </cell>
          <cell r="QB2" t="str">
            <v>(válasszon)</v>
          </cell>
          <cell r="QC2" t="str">
            <v>(válasszon)</v>
          </cell>
          <cell r="QD2" t="str">
            <v>(válasszon)</v>
          </cell>
          <cell r="QE2" t="str">
            <v>(válasszon)</v>
          </cell>
          <cell r="QF2" t="str">
            <v>(válasszon)</v>
          </cell>
          <cell r="QG2" t="str">
            <v>(válasszon)</v>
          </cell>
          <cell r="QH2" t="str">
            <v>(válasszon)</v>
          </cell>
          <cell r="QI2" t="str">
            <v>(válasszon)</v>
          </cell>
          <cell r="QJ2" t="str">
            <v>(válasszon)</v>
          </cell>
        </row>
        <row r="3">
          <cell r="C3" t="str">
            <v>-</v>
          </cell>
          <cell r="D3" t="str">
            <v>Fogas váz színek</v>
          </cell>
          <cell r="E3" t="str">
            <v>Fogas váz színek</v>
          </cell>
          <cell r="F3" t="str">
            <v>Fogas váz színek</v>
          </cell>
          <cell r="G3" t="str">
            <v>Fogas váz színek</v>
          </cell>
          <cell r="H3" t="str">
            <v>Fogas váz színek</v>
          </cell>
          <cell r="I3" t="str">
            <v>Fogas váz színek</v>
          </cell>
          <cell r="J3" t="str">
            <v>Fogas váz színek</v>
          </cell>
          <cell r="K3" t="str">
            <v>I. kategóriás szövet</v>
          </cell>
          <cell r="L3" t="str">
            <v>II. kategóriás szövet</v>
          </cell>
          <cell r="M3" t="str">
            <v>III. kategóriás szövet</v>
          </cell>
          <cell r="N3" t="str">
            <v>IV. kategóriás szövet</v>
          </cell>
          <cell r="O3" t="str">
            <v>V. kategóriás szövet</v>
          </cell>
          <cell r="P3" t="str">
            <v>Műbőr</v>
          </cell>
          <cell r="Q3" t="str">
            <v>fekete</v>
          </cell>
          <cell r="R3" t="str">
            <v>fekete</v>
          </cell>
          <cell r="S3" t="str">
            <v>piros</v>
          </cell>
          <cell r="T3" t="str">
            <v>fekete</v>
          </cell>
          <cell r="U3" t="str">
            <v>szürke</v>
          </cell>
          <cell r="V3" t="str">
            <v>szürke</v>
          </cell>
          <cell r="W3" t="str">
            <v>szürke</v>
          </cell>
          <cell r="X3" t="str">
            <v>szürke</v>
          </cell>
          <cell r="Y3" t="str">
            <v>fekete</v>
          </cell>
          <cell r="Z3" t="str">
            <v>fekete</v>
          </cell>
          <cell r="AA3" t="str">
            <v>fekete</v>
          </cell>
          <cell r="AB3" t="str">
            <v>fekete</v>
          </cell>
          <cell r="AC3" t="str">
            <v>alu</v>
          </cell>
          <cell r="AD3" t="str">
            <v>fekete</v>
          </cell>
          <cell r="AE3" t="str">
            <v>fekete</v>
          </cell>
          <cell r="AF3" t="str">
            <v>nincs</v>
          </cell>
          <cell r="AG3" t="str">
            <v>fekete</v>
          </cell>
          <cell r="AH3" t="str">
            <v>fekete</v>
          </cell>
          <cell r="AI3" t="str">
            <v>fekete</v>
          </cell>
          <cell r="AJ3" t="str">
            <v>fekete</v>
          </cell>
          <cell r="AK3" t="str">
            <v>fekete</v>
          </cell>
          <cell r="AL3" t="str">
            <v>fekete</v>
          </cell>
          <cell r="AM3" t="str">
            <v>fekete</v>
          </cell>
          <cell r="AN3" t="str">
            <v>fekete</v>
          </cell>
          <cell r="AO3" t="str">
            <v>fekete</v>
          </cell>
          <cell r="AP3" t="str">
            <v>fekete</v>
          </cell>
          <cell r="AQ3" t="str">
            <v>fekete</v>
          </cell>
          <cell r="AR3" t="str">
            <v>fekete</v>
          </cell>
          <cell r="AS3" t="str">
            <v>fekete</v>
          </cell>
          <cell r="AT3" t="str">
            <v>nincs</v>
          </cell>
          <cell r="AU3" t="str">
            <v>fekete</v>
          </cell>
          <cell r="AV3" t="str">
            <v>fekete</v>
          </cell>
          <cell r="AW3" t="str">
            <v>fekete</v>
          </cell>
          <cell r="AX3" t="str">
            <v>fekete</v>
          </cell>
          <cell r="AY3" t="str">
            <v>fekete</v>
          </cell>
          <cell r="AZ3" t="str">
            <v>fekete</v>
          </cell>
          <cell r="BA3" t="str">
            <v>fekete</v>
          </cell>
          <cell r="BB3" t="str">
            <v>fekete</v>
          </cell>
          <cell r="BC3" t="str">
            <v>fekete</v>
          </cell>
          <cell r="BD3" t="str">
            <v>fekete</v>
          </cell>
          <cell r="BE3" t="str">
            <v>fekete</v>
          </cell>
          <cell r="BF3" t="str">
            <v>I. kategóriás szövet</v>
          </cell>
          <cell r="BG3" t="str">
            <v>I. kategóriás szövet</v>
          </cell>
          <cell r="BH3" t="str">
            <v>I. kategóriás szövet</v>
          </cell>
          <cell r="BI3" t="str">
            <v>I. kategóriás szövet</v>
          </cell>
          <cell r="BJ3" t="str">
            <v>fekete</v>
          </cell>
          <cell r="BK3" t="str">
            <v>fekete</v>
          </cell>
          <cell r="BL3" t="str">
            <v>fekete</v>
          </cell>
          <cell r="BM3" t="str">
            <v>fekete</v>
          </cell>
          <cell r="BN3" t="str">
            <v>fekete</v>
          </cell>
          <cell r="BO3" t="str">
            <v>fekete</v>
          </cell>
          <cell r="BP3" t="str">
            <v>fekete</v>
          </cell>
          <cell r="BQ3" t="str">
            <v>Bakhita műanyag színek</v>
          </cell>
          <cell r="BR3" t="str">
            <v>Bakhita műanyag színek</v>
          </cell>
          <cell r="BS3" t="str">
            <v>Vesper műanyag színek</v>
          </cell>
          <cell r="BT3" t="str">
            <v>Vesper műanyag színek</v>
          </cell>
          <cell r="BU3" t="str">
            <v>Vesper műanyag színek</v>
          </cell>
          <cell r="BV3" t="str">
            <v>Tribeca műanyag színek</v>
          </cell>
          <cell r="BW3" t="str">
            <v>Tribeca műanyag színek</v>
          </cell>
          <cell r="BX3" t="str">
            <v>Tribeca műanyag színek</v>
          </cell>
          <cell r="BY3" t="str">
            <v>Tribeca műanyag színek</v>
          </cell>
          <cell r="BZ3" t="str">
            <v>Tribeca műanyag színek</v>
          </cell>
          <cell r="CA3" t="str">
            <v>Loop műanyag színek</v>
          </cell>
          <cell r="CB3" t="str">
            <v>Loop műanyag színek</v>
          </cell>
          <cell r="CC3" t="str">
            <v>Loop műanyag színek</v>
          </cell>
          <cell r="CD3" t="str">
            <v>Loop műanyag színek</v>
          </cell>
          <cell r="CE3" t="str">
            <v>Loop műanyag színek</v>
          </cell>
          <cell r="CF3" t="str">
            <v>Loop műanyag színek</v>
          </cell>
          <cell r="CG3" t="str">
            <v>Kanvas műanyag színek</v>
          </cell>
          <cell r="CH3" t="str">
            <v>Kanvas műanyag színek</v>
          </cell>
          <cell r="CI3" t="str">
            <v>Kanvas műanyag színek</v>
          </cell>
          <cell r="CJ3" t="str">
            <v>Kanvas műanyag színek</v>
          </cell>
          <cell r="CK3" t="str">
            <v>Kanvas műanyag színek</v>
          </cell>
          <cell r="CL3" t="str">
            <v>Kanvas műanyag színek</v>
          </cell>
          <cell r="CM3" t="str">
            <v>Kanvas műanyag színek</v>
          </cell>
          <cell r="CN3" t="str">
            <v>Kanvas műanyag színek</v>
          </cell>
          <cell r="CO3" t="str">
            <v>króm</v>
          </cell>
          <cell r="CP3" t="str">
            <v>Kanvas műanyag színek</v>
          </cell>
          <cell r="CQ3" t="str">
            <v>Kanvas műanyag színek</v>
          </cell>
          <cell r="CR3" t="str">
            <v>Kanvas műanyag színek</v>
          </cell>
          <cell r="CS3" t="str">
            <v>Kanvas műanyag színek</v>
          </cell>
          <cell r="CT3" t="str">
            <v>III. kategóriás szövet</v>
          </cell>
          <cell r="CU3" t="str">
            <v>III. kategóriás szövet</v>
          </cell>
          <cell r="CV3" t="str">
            <v>III. kategóriás szövet</v>
          </cell>
          <cell r="CW3" t="str">
            <v>III. kategóriás szövet</v>
          </cell>
          <cell r="CX3" t="str">
            <v>III. kategóriás szövet</v>
          </cell>
          <cell r="CY3" t="str">
            <v>III. kategóriás szövet</v>
          </cell>
          <cell r="CZ3" t="str">
            <v>III. kategóriás szövet</v>
          </cell>
          <cell r="DA3" t="str">
            <v>III. kategóriás szövet</v>
          </cell>
          <cell r="DB3" t="str">
            <v>III. kategóriás szövet</v>
          </cell>
          <cell r="DC3" t="str">
            <v>III. kategóriás szövet</v>
          </cell>
          <cell r="DD3" t="str">
            <v>III. kategóriás szövet</v>
          </cell>
          <cell r="DE3" t="str">
            <v>III. kategóriás szövet</v>
          </cell>
          <cell r="DF3" t="str">
            <v>III. kategóriás szövet</v>
          </cell>
          <cell r="DG3" t="str">
            <v>III. kategóriás szövet</v>
          </cell>
          <cell r="DH3" t="str">
            <v>III. kategóriás szövet</v>
          </cell>
          <cell r="DI3" t="str">
            <v>III. kategóriás szövet</v>
          </cell>
          <cell r="DJ3" t="str">
            <v>III. kategóriás szövet</v>
          </cell>
          <cell r="DK3" t="str">
            <v>III. kategóriás szövet</v>
          </cell>
          <cell r="DL3" t="str">
            <v>III. kategóriás szövet</v>
          </cell>
          <cell r="DM3" t="str">
            <v>III. kategóriás szövet</v>
          </cell>
          <cell r="DN3" t="str">
            <v>III. kategóriás szövet</v>
          </cell>
          <cell r="DO3" t="str">
            <v>III. kategóriás szövet</v>
          </cell>
          <cell r="DP3" t="str">
            <v>III. kategóriás szövet</v>
          </cell>
          <cell r="DQ3" t="str">
            <v>III. kategóriás szövet</v>
          </cell>
          <cell r="DR3" t="str">
            <v>III. kategóriás szövet</v>
          </cell>
          <cell r="DS3" t="str">
            <v>III. kategóriás szövet</v>
          </cell>
          <cell r="DT3" t="str">
            <v>III. kategóriás szövet</v>
          </cell>
          <cell r="DU3" t="str">
            <v>III. kategóriás szövet</v>
          </cell>
          <cell r="DV3" t="str">
            <v>III. kategóriás szövet</v>
          </cell>
          <cell r="DW3" t="str">
            <v>III. kategóriás szövet</v>
          </cell>
          <cell r="DX3" t="str">
            <v>III. kategóriás szövet</v>
          </cell>
          <cell r="DY3" t="str">
            <v>III. kategóriás szövet</v>
          </cell>
          <cell r="DZ3" t="str">
            <v>III. kategóriás szövet</v>
          </cell>
          <cell r="EA3" t="str">
            <v>III. kategóriás szövet</v>
          </cell>
          <cell r="EB3" t="str">
            <v>III. kategóriás szövet</v>
          </cell>
          <cell r="EC3" t="str">
            <v>III. kategóriás szövet</v>
          </cell>
          <cell r="ED3" t="str">
            <v>III. kategóriás szövet</v>
          </cell>
          <cell r="EE3" t="str">
            <v>III. kategóriás szövet</v>
          </cell>
          <cell r="EF3" t="str">
            <v>III. kategóriás szövet</v>
          </cell>
          <cell r="EG3" t="str">
            <v>III. kategóriás szövet</v>
          </cell>
          <cell r="EH3" t="str">
            <v>III. kategóriás szövet</v>
          </cell>
          <cell r="EI3" t="str">
            <v>III. kategóriás szövet</v>
          </cell>
          <cell r="EJ3" t="str">
            <v>III. kategóriás szövet</v>
          </cell>
          <cell r="EK3" t="str">
            <v>III. kategóriás szövet</v>
          </cell>
          <cell r="EL3" t="str">
            <v>Aktiva műanyag színek</v>
          </cell>
          <cell r="EM3" t="str">
            <v>Aktiva műanyag színek</v>
          </cell>
          <cell r="EN3" t="str">
            <v>Aktiva műanyag színek</v>
          </cell>
          <cell r="EO3" t="str">
            <v>Aktiva műanyag színek</v>
          </cell>
          <cell r="EP3" t="str">
            <v>Aktiva műanyag színek</v>
          </cell>
          <cell r="EQ3" t="str">
            <v>Aktiva műanyag színek</v>
          </cell>
          <cell r="ER3" t="str">
            <v>Aktiva műanyag színek</v>
          </cell>
          <cell r="ES3" t="str">
            <v>Aktiva műanyag színek</v>
          </cell>
          <cell r="ET3" t="str">
            <v>Aktiva műanyag színek</v>
          </cell>
          <cell r="EU3" t="str">
            <v>Aktiva műanyag színek</v>
          </cell>
          <cell r="EV3" t="str">
            <v>Aktiva műanyag színek</v>
          </cell>
          <cell r="EW3" t="str">
            <v>Aktiva műanyag színek</v>
          </cell>
          <cell r="EX3" t="str">
            <v>Aktiva műanyag színek</v>
          </cell>
          <cell r="EY3" t="str">
            <v>Aktiva műanyag színek</v>
          </cell>
          <cell r="EZ3" t="str">
            <v>I. kategóriás szövet</v>
          </cell>
          <cell r="FA3" t="str">
            <v>I. kategóriás szövet</v>
          </cell>
          <cell r="FB3" t="str">
            <v>I. kategóriás szövet</v>
          </cell>
          <cell r="FC3" t="str">
            <v>fekete</v>
          </cell>
          <cell r="FD3" t="str">
            <v>Breeze műanyag színek</v>
          </cell>
          <cell r="FE3" t="str">
            <v>fekete</v>
          </cell>
          <cell r="FF3" t="str">
            <v>Blue auto</v>
          </cell>
          <cell r="FG3" t="str">
            <v>I. kategóriás szövet</v>
          </cell>
          <cell r="FH3" t="str">
            <v>I. kategóriás szövet</v>
          </cell>
          <cell r="FI3" t="str">
            <v>I. kategóriás szövet</v>
          </cell>
          <cell r="FJ3" t="str">
            <v>szürke</v>
          </cell>
          <cell r="FK3" t="str">
            <v>szürke-fekete</v>
          </cell>
          <cell r="FL3" t="str">
            <v>fekete</v>
          </cell>
          <cell r="FM3" t="str">
            <v>fekete</v>
          </cell>
          <cell r="FN3" t="str">
            <v>fekete</v>
          </cell>
          <cell r="FO3" t="str">
            <v>fekete</v>
          </cell>
          <cell r="FP3" t="str">
            <v>I. kategóriás szövet</v>
          </cell>
          <cell r="FQ3" t="str">
            <v>I. kategóriás szövet</v>
          </cell>
          <cell r="FR3" t="str">
            <v>I. kategóriás szövet</v>
          </cell>
          <cell r="FS3" t="str">
            <v>I. kategóriás szövet</v>
          </cell>
          <cell r="FT3" t="str">
            <v>II. kategóriás szövet</v>
          </cell>
          <cell r="FU3" t="str">
            <v>II. kategóriás szövet</v>
          </cell>
          <cell r="FV3" t="str">
            <v>II. kategóriás szövet</v>
          </cell>
          <cell r="FW3" t="str">
            <v>fehér</v>
          </cell>
          <cell r="FX3" t="str">
            <v>fekete</v>
          </cell>
          <cell r="FY3" t="str">
            <v>fekete</v>
          </cell>
          <cell r="FZ3" t="str">
            <v>nincs</v>
          </cell>
          <cell r="GA3" t="str">
            <v>nincs</v>
          </cell>
          <cell r="GB3" t="str">
            <v>nincs</v>
          </cell>
          <cell r="GC3" t="str">
            <v>nincs</v>
          </cell>
          <cell r="GD3" t="str">
            <v>nincs</v>
          </cell>
          <cell r="GE3" t="str">
            <v>nincs</v>
          </cell>
          <cell r="GF3" t="str">
            <v>III. kategóriás szövet</v>
          </cell>
          <cell r="GG3" t="str">
            <v>II. kategóriás szövet</v>
          </cell>
          <cell r="GH3" t="str">
            <v>II. kategóriás szövet</v>
          </cell>
          <cell r="GI3" t="str">
            <v>II. kategóriás szövet</v>
          </cell>
          <cell r="GJ3" t="str">
            <v>II. kategóriás szövet</v>
          </cell>
          <cell r="GK3" t="str">
            <v>fehér</v>
          </cell>
          <cell r="GL3" t="str">
            <v>fehér</v>
          </cell>
          <cell r="GM3" t="str">
            <v>I. kategóriás szövet</v>
          </cell>
          <cell r="GN3" t="str">
            <v>I. kategóriás szövet</v>
          </cell>
          <cell r="GO3" t="str">
            <v>I. kategóriás szövet</v>
          </cell>
          <cell r="GP3" t="str">
            <v>II. kategóriás szövet</v>
          </cell>
          <cell r="GQ3" t="str">
            <v>II. kategóriás szövet</v>
          </cell>
          <cell r="GR3" t="str">
            <v>II. kategóriás szövet</v>
          </cell>
          <cell r="GS3" t="str">
            <v>II. kategóriás szövet</v>
          </cell>
          <cell r="GT3" t="str">
            <v>nincs</v>
          </cell>
          <cell r="GU3" t="str">
            <v>nincs</v>
          </cell>
          <cell r="GV3" t="str">
            <v>fekete</v>
          </cell>
          <cell r="GW3" t="str">
            <v>kék-fekete</v>
          </cell>
          <cell r="GX3" t="str">
            <v>fekete</v>
          </cell>
          <cell r="GY3" t="str">
            <v>I. kategóriás szövet</v>
          </cell>
          <cell r="GZ3" t="str">
            <v>I. kategóriás szövet</v>
          </cell>
          <cell r="HA3" t="str">
            <v>fekete</v>
          </cell>
          <cell r="HB3" t="str">
            <v>II. kategóriás szövet</v>
          </cell>
          <cell r="HC3" t="str">
            <v>II. kategóriás szövet</v>
          </cell>
          <cell r="HD3" t="str">
            <v>fekete</v>
          </cell>
          <cell r="HE3" t="str">
            <v>I. kategóriás szövet</v>
          </cell>
          <cell r="HF3" t="str">
            <v>I. kategóriás szövet</v>
          </cell>
          <cell r="HG3" t="str">
            <v>I. kategóriás szövet</v>
          </cell>
          <cell r="HH3" t="str">
            <v>I. kategóriás szövet</v>
          </cell>
          <cell r="HI3" t="str">
            <v>I. kategóriás szövet</v>
          </cell>
          <cell r="HJ3" t="str">
            <v>I. kategóriás szövet</v>
          </cell>
          <cell r="HK3" t="str">
            <v>I. kategóriás szövet</v>
          </cell>
          <cell r="HL3" t="str">
            <v>Iso műanyag színek</v>
          </cell>
          <cell r="HM3" t="str">
            <v>Iso műanyag színek</v>
          </cell>
          <cell r="HN3" t="str">
            <v>Iso műanyag színek</v>
          </cell>
          <cell r="HO3" t="str">
            <v>Iso műanyag színek</v>
          </cell>
          <cell r="HP3" t="str">
            <v>Iso műanyag színek</v>
          </cell>
          <cell r="HQ3" t="str">
            <v>Iso műanyag színek</v>
          </cell>
          <cell r="HR3" t="str">
            <v>Iso műanyag színek</v>
          </cell>
          <cell r="HS3" t="str">
            <v>bézs</v>
          </cell>
          <cell r="HT3" t="str">
            <v>bordó</v>
          </cell>
          <cell r="HU3" t="str">
            <v>szürke-fekete</v>
          </cell>
          <cell r="HV3" t="str">
            <v>fekete</v>
          </cell>
          <cell r="HW3" t="str">
            <v>I. kategóriás szövet</v>
          </cell>
          <cell r="HX3" t="str">
            <v>I. kategóriás szövet</v>
          </cell>
          <cell r="HY3" t="str">
            <v>Műbőr</v>
          </cell>
          <cell r="HZ3" t="str">
            <v>Műbőr</v>
          </cell>
          <cell r="IA3" t="str">
            <v>I. kategóriás szövet</v>
          </cell>
          <cell r="IB3" t="str">
            <v>I. kategóriás szövet</v>
          </cell>
          <cell r="IC3" t="str">
            <v>I. kategóriás szövet</v>
          </cell>
          <cell r="ID3" t="str">
            <v>I. kategóriás szövet</v>
          </cell>
          <cell r="IE3" t="str">
            <v>I. kategóriás szövet</v>
          </cell>
          <cell r="IF3" t="str">
            <v>Iso műanyag színek</v>
          </cell>
          <cell r="IG3" t="str">
            <v>Iso műanyag színek</v>
          </cell>
          <cell r="IH3" t="str">
            <v>nincs</v>
          </cell>
          <cell r="II3" t="str">
            <v>nincs</v>
          </cell>
          <cell r="IJ3" t="str">
            <v>I. kategóriás szövet</v>
          </cell>
          <cell r="IK3" t="str">
            <v>nincs</v>
          </cell>
          <cell r="IL3" t="str">
            <v>nincs</v>
          </cell>
          <cell r="IM3" t="str">
            <v>nincs</v>
          </cell>
          <cell r="IN3" t="str">
            <v>nincs</v>
          </cell>
          <cell r="IO3" t="str">
            <v>nincs</v>
          </cell>
          <cell r="IP3" t="str">
            <v>nincs</v>
          </cell>
          <cell r="IQ3" t="str">
            <v>nincs</v>
          </cell>
          <cell r="IR3" t="str">
            <v>Jim műanyag színek</v>
          </cell>
          <cell r="IS3" t="str">
            <v>Jim műanyag színek</v>
          </cell>
          <cell r="IT3" t="str">
            <v>III. kategóriás szövet</v>
          </cell>
          <cell r="IU3" t="str">
            <v>III. kategóriás szövet</v>
          </cell>
          <cell r="IV3" t="str">
            <v>III. kategóriás szövet</v>
          </cell>
          <cell r="IW3" t="str">
            <v>III. kategóriás szövet</v>
          </cell>
          <cell r="IX3" t="str">
            <v>krómozott acél</v>
          </cell>
          <cell r="IY3" t="str">
            <v>I. kategóriás szövet</v>
          </cell>
          <cell r="IZ3" t="str">
            <v>I. kategóriás szövet</v>
          </cell>
          <cell r="JA3" t="str">
            <v>bézs</v>
          </cell>
          <cell r="JB3" t="str">
            <v>fekete</v>
          </cell>
          <cell r="JC3" t="str">
            <v>Lafiló műanyag színek</v>
          </cell>
          <cell r="JD3" t="str">
            <v>Lafiló műanyag színek</v>
          </cell>
          <cell r="JE3" t="str">
            <v>Lafiló műanyag színek</v>
          </cell>
          <cell r="JF3" t="str">
            <v>Lafiló műanyag színek</v>
          </cell>
          <cell r="JG3" t="str">
            <v>I. kategóriás szövet</v>
          </cell>
          <cell r="JH3" t="str">
            <v>I. kategóriás szövet</v>
          </cell>
          <cell r="JI3" t="str">
            <v>I. kategóriás szövet</v>
          </cell>
          <cell r="JJ3" t="str">
            <v>I. kategóriás szövet</v>
          </cell>
          <cell r="JK3" t="str">
            <v>Lucca műanyag színek</v>
          </cell>
          <cell r="JL3" t="str">
            <v>Lucca műanyag színek</v>
          </cell>
          <cell r="JM3" t="str">
            <v>Lucca műanyag színek</v>
          </cell>
          <cell r="JN3" t="str">
            <v>Lucca műanyag színek</v>
          </cell>
          <cell r="JO3" t="str">
            <v>Lucca műanyag színek</v>
          </cell>
          <cell r="JP3" t="str">
            <v>Lucca műanyag színek</v>
          </cell>
          <cell r="JQ3" t="str">
            <v>Lucca műanyag színek</v>
          </cell>
          <cell r="JR3" t="str">
            <v>Lucca műanyag színek</v>
          </cell>
          <cell r="JS3" t="str">
            <v>Lucca műanyag színek</v>
          </cell>
          <cell r="JT3" t="str">
            <v>Lucca műanyag színek</v>
          </cell>
          <cell r="JU3" t="str">
            <v>Lucca műanyag színek</v>
          </cell>
          <cell r="JV3" t="str">
            <v>I. kategóriás szövet</v>
          </cell>
          <cell r="JW3" t="str">
            <v>I. kategóriás szövet</v>
          </cell>
          <cell r="JX3" t="str">
            <v>I. kategóriás szövet</v>
          </cell>
          <cell r="JY3" t="str">
            <v>I. kategóriás szövet</v>
          </cell>
          <cell r="JZ3" t="str">
            <v>I. kategóriás szövet</v>
          </cell>
          <cell r="KA3" t="str">
            <v>I. kategóriás szövet</v>
          </cell>
          <cell r="KB3" t="str">
            <v>I. kategóriás szövet</v>
          </cell>
          <cell r="KC3" t="str">
            <v>fehér</v>
          </cell>
          <cell r="KD3" t="str">
            <v>alap fekete</v>
          </cell>
          <cell r="KE3" t="str">
            <v>alap fekete</v>
          </cell>
          <cell r="KF3" t="str">
            <v>alap fekete</v>
          </cell>
          <cell r="KG3" t="str">
            <v>alap fekete</v>
          </cell>
          <cell r="KH3" t="str">
            <v>alap fekete</v>
          </cell>
          <cell r="KI3" t="str">
            <v>fekete</v>
          </cell>
          <cell r="KJ3" t="str">
            <v>I. kategóriás szövet</v>
          </cell>
          <cell r="KK3" t="str">
            <v>I. kategóriás szövet</v>
          </cell>
          <cell r="KL3" t="str">
            <v>fehér</v>
          </cell>
          <cell r="KM3" t="str">
            <v>II. kategóriás szövet</v>
          </cell>
          <cell r="KN3" t="str">
            <v>II. kategóriás szövet</v>
          </cell>
          <cell r="KO3" t="str">
            <v>Alap műbőr színek</v>
          </cell>
          <cell r="KP3" t="str">
            <v>I. kategóriás szövet</v>
          </cell>
          <cell r="KQ3" t="str">
            <v>I. kategóriás szövet</v>
          </cell>
          <cell r="KR3" t="str">
            <v>I. kategóriás szövet</v>
          </cell>
          <cell r="KS3" t="str">
            <v>I. kategóriás szövet</v>
          </cell>
          <cell r="KT3" t="str">
            <v>I. kategóriás szövet</v>
          </cell>
          <cell r="KU3" t="str">
            <v>I. kategóriás szövet</v>
          </cell>
          <cell r="KV3" t="str">
            <v>Mono műanyag színek</v>
          </cell>
          <cell r="KW3" t="str">
            <v>Mono műanyag színek</v>
          </cell>
          <cell r="KX3" t="str">
            <v>Mono műanyag színek</v>
          </cell>
          <cell r="KY3" t="str">
            <v>Mono műanyag színek</v>
          </cell>
          <cell r="KZ3" t="str">
            <v>Mono műanyag színek</v>
          </cell>
          <cell r="LA3" t="str">
            <v>Mono műanyag színek</v>
          </cell>
          <cell r="LB3" t="str">
            <v>II. kategóriás szövet</v>
          </cell>
          <cell r="LC3" t="str">
            <v>I. kategóriás szövet</v>
          </cell>
          <cell r="LD3" t="str">
            <v>I. kategóriás szövet</v>
          </cell>
          <cell r="LE3" t="str">
            <v>I. kategóriás szövet</v>
          </cell>
          <cell r="LF3" t="str">
            <v>II. kategóriás szövet</v>
          </cell>
          <cell r="LG3" t="str">
            <v>I. kategóriás szövet</v>
          </cell>
          <cell r="LH3" t="str">
            <v>II. kategóriás szövet</v>
          </cell>
          <cell r="LI3" t="str">
            <v>fekete</v>
          </cell>
          <cell r="LJ3" t="str">
            <v>I. kategóriás szövet</v>
          </cell>
          <cell r="LK3" t="str">
            <v>I. kategóriás szövet</v>
          </cell>
          <cell r="LL3" t="str">
            <v>I. kategóriás szövet</v>
          </cell>
          <cell r="LM3" t="str">
            <v>I. kategóriás szövet</v>
          </cell>
          <cell r="LN3" t="str">
            <v>barna</v>
          </cell>
          <cell r="LO3" t="str">
            <v>I. kategóriás szövet</v>
          </cell>
          <cell r="LP3" t="str">
            <v>I. kategóriás szövet</v>
          </cell>
          <cell r="LQ3" t="str">
            <v>fekete</v>
          </cell>
          <cell r="LR3" t="str">
            <v>piros</v>
          </cell>
          <cell r="LS3" t="str">
            <v>I. kategóriás szövet</v>
          </cell>
          <cell r="LT3" t="str">
            <v>I. kategóriás szövet</v>
          </cell>
          <cell r="LU3" t="str">
            <v>I. kategóriás szövet</v>
          </cell>
          <cell r="LV3" t="str">
            <v>kék-fekete</v>
          </cell>
          <cell r="LW3" t="str">
            <v>fekete</v>
          </cell>
          <cell r="LX3" t="str">
            <v>fekete</v>
          </cell>
          <cell r="LY3" t="str">
            <v>fekete</v>
          </cell>
          <cell r="LZ3" t="str">
            <v>fekete</v>
          </cell>
          <cell r="MA3" t="str">
            <v>fekete</v>
          </cell>
          <cell r="MB3" t="str">
            <v>III. kategóriás szövet</v>
          </cell>
          <cell r="MC3" t="str">
            <v>III. kategóriás szövet</v>
          </cell>
          <cell r="MD3" t="str">
            <v>III. kategóriás szövet</v>
          </cell>
          <cell r="ME3" t="str">
            <v>III. kategóriás szövet</v>
          </cell>
          <cell r="MF3" t="str">
            <v>I. kategóriás szövet</v>
          </cell>
          <cell r="MG3" t="str">
            <v>I. kategóriás szövet</v>
          </cell>
          <cell r="MH3" t="str">
            <v>II. kategóriás szövet</v>
          </cell>
          <cell r="MI3" t="str">
            <v>II. kategóriás szövet</v>
          </cell>
          <cell r="MJ3" t="str">
            <v>Shell műanyag színek</v>
          </cell>
          <cell r="MK3" t="str">
            <v>Shell műanyag színek</v>
          </cell>
          <cell r="ML3" t="str">
            <v>Shell műanyag színek</v>
          </cell>
          <cell r="MM3" t="str">
            <v>Shell műanyag színek</v>
          </cell>
          <cell r="MN3" t="str">
            <v>Shell műanyag színek</v>
          </cell>
          <cell r="MO3" t="str">
            <v>fekete</v>
          </cell>
          <cell r="MP3" t="str">
            <v>fekete</v>
          </cell>
          <cell r="MQ3" t="str">
            <v>fekete</v>
          </cell>
          <cell r="MR3" t="str">
            <v>fekete</v>
          </cell>
          <cell r="MS3" t="str">
            <v>I. kategóriás szövet</v>
          </cell>
          <cell r="MT3" t="str">
            <v>fehér-fekete</v>
          </cell>
          <cell r="MU3" t="str">
            <v>Blue UK</v>
          </cell>
          <cell r="MV3" t="str">
            <v>II. kategóriás szövet</v>
          </cell>
          <cell r="MW3" t="str">
            <v>II. kategóriás szövet</v>
          </cell>
          <cell r="MX3" t="str">
            <v>I. kategóriás szövet</v>
          </cell>
          <cell r="MY3" t="str">
            <v>I. kategóriás szövet</v>
          </cell>
          <cell r="MZ3" t="str">
            <v>I. kategóriás szövet</v>
          </cell>
          <cell r="NA3" t="str">
            <v>I. kategóriás szövet</v>
          </cell>
          <cell r="NB3" t="str">
            <v>I. kategóriás szövet</v>
          </cell>
          <cell r="NC3" t="str">
            <v>nincs</v>
          </cell>
          <cell r="ND3" t="str">
            <v>nincs</v>
          </cell>
          <cell r="NE3" t="str">
            <v>I. kategóriás szövet</v>
          </cell>
          <cell r="NF3" t="str">
            <v>I. kategóriás szövet</v>
          </cell>
          <cell r="NG3" t="str">
            <v>I. kategóriás szövet</v>
          </cell>
          <cell r="NH3" t="str">
            <v>III. kategóriás szövet</v>
          </cell>
          <cell r="NI3" t="str">
            <v>III. kategóriás szövet</v>
          </cell>
          <cell r="NJ3" t="str">
            <v>III. kategóriás szövet</v>
          </cell>
          <cell r="NK3" t="str">
            <v>III. kategóriás szövet</v>
          </cell>
          <cell r="NL3" t="str">
            <v>I. kategóriás szövet</v>
          </cell>
          <cell r="NM3" t="str">
            <v>I. kategóriás szövet</v>
          </cell>
          <cell r="NN3" t="str">
            <v>I. kategóriás szövet</v>
          </cell>
          <cell r="NO3" t="str">
            <v>bordó</v>
          </cell>
          <cell r="NP3" t="str">
            <v>I. kategóriás szövet</v>
          </cell>
          <cell r="NQ3" t="str">
            <v>I. kategóriás szövet</v>
          </cell>
          <cell r="NR3" t="str">
            <v>I. kategóriás szövet</v>
          </cell>
          <cell r="NS3" t="str">
            <v>I. kategóriás szövet</v>
          </cell>
          <cell r="NT3" t="str">
            <v>I. kategóriás szövet</v>
          </cell>
          <cell r="NU3" t="str">
            <v>II. kategóriás szövet</v>
          </cell>
          <cell r="NV3" t="str">
            <v>fekete</v>
          </cell>
          <cell r="NW3" t="str">
            <v>fekete</v>
          </cell>
          <cell r="NX3" t="str">
            <v>fekete</v>
          </cell>
          <cell r="NY3" t="str">
            <v>fekete</v>
          </cell>
          <cell r="NZ3" t="str">
            <v>fekete</v>
          </cell>
          <cell r="OA3" t="str">
            <v>fekete</v>
          </cell>
          <cell r="OB3" t="str">
            <v>szürke</v>
          </cell>
          <cell r="OC3" t="str">
            <v>II. kategóriás szövet</v>
          </cell>
          <cell r="OD3" t="str">
            <v>II. kategóriás szövet</v>
          </cell>
          <cell r="OE3" t="str">
            <v>II. kategóriás szövet</v>
          </cell>
          <cell r="OF3" t="str">
            <v>II. kategóriás szövet</v>
          </cell>
          <cell r="OG3" t="str">
            <v>II. kategóriás szövet</v>
          </cell>
          <cell r="OH3" t="str">
            <v>I. kategóriás szövet</v>
          </cell>
          <cell r="OI3" t="str">
            <v>nincs</v>
          </cell>
          <cell r="OJ3" t="str">
            <v>nincs</v>
          </cell>
          <cell r="OK3" t="str">
            <v>Műbőr</v>
          </cell>
          <cell r="OL3" t="str">
            <v>Műbőr</v>
          </cell>
          <cell r="OM3" t="str">
            <v>II. kategóriás szövet</v>
          </cell>
          <cell r="ON3" t="str">
            <v>II. kategóriás szövet</v>
          </cell>
          <cell r="OO3" t="str">
            <v>fekete</v>
          </cell>
          <cell r="OP3" t="str">
            <v>fekete</v>
          </cell>
          <cell r="OQ3" t="str">
            <v>fekete</v>
          </cell>
          <cell r="OR3" t="str">
            <v>választható</v>
          </cell>
          <cell r="OS3" t="str">
            <v>választható</v>
          </cell>
          <cell r="OT3" t="str">
            <v>választható</v>
          </cell>
          <cell r="OU3" t="str">
            <v>választható</v>
          </cell>
          <cell r="OV3" t="str">
            <v>választható</v>
          </cell>
          <cell r="OW3" t="str">
            <v>választható</v>
          </cell>
          <cell r="OX3" t="str">
            <v>választható</v>
          </cell>
          <cell r="OY3" t="str">
            <v>-</v>
          </cell>
          <cell r="OZ3" t="str">
            <v>választható</v>
          </cell>
          <cell r="PA3" t="str">
            <v>-</v>
          </cell>
          <cell r="PB3" t="str">
            <v>választható</v>
          </cell>
          <cell r="PC3" t="str">
            <v>választható</v>
          </cell>
          <cell r="PD3" t="str">
            <v>választható</v>
          </cell>
          <cell r="PE3" t="str">
            <v>választható</v>
          </cell>
          <cell r="PF3" t="str">
            <v>választható</v>
          </cell>
          <cell r="PG3" t="str">
            <v>választható</v>
          </cell>
          <cell r="PH3" t="str">
            <v>választható</v>
          </cell>
          <cell r="PI3" t="str">
            <v>választható</v>
          </cell>
          <cell r="PJ3" t="str">
            <v>választható</v>
          </cell>
          <cell r="PK3" t="str">
            <v>választható</v>
          </cell>
          <cell r="PL3" t="str">
            <v>választható</v>
          </cell>
          <cell r="PM3" t="str">
            <v>választható</v>
          </cell>
          <cell r="PN3" t="str">
            <v>választható</v>
          </cell>
          <cell r="PO3" t="str">
            <v>-</v>
          </cell>
          <cell r="PP3" t="str">
            <v>-</v>
          </cell>
          <cell r="PQ3" t="str">
            <v>-</v>
          </cell>
          <cell r="PR3" t="str">
            <v>-</v>
          </cell>
          <cell r="PS3" t="str">
            <v>-</v>
          </cell>
          <cell r="PT3" t="str">
            <v>-</v>
          </cell>
          <cell r="PU3" t="str">
            <v>-</v>
          </cell>
          <cell r="PV3" t="str">
            <v>-</v>
          </cell>
          <cell r="PW3" t="str">
            <v>-</v>
          </cell>
          <cell r="PX3" t="str">
            <v>-</v>
          </cell>
          <cell r="PY3" t="str">
            <v>-</v>
          </cell>
          <cell r="PZ3" t="str">
            <v>-</v>
          </cell>
          <cell r="QA3" t="str">
            <v>-</v>
          </cell>
          <cell r="QB3" t="str">
            <v>-</v>
          </cell>
          <cell r="QC3" t="str">
            <v>-</v>
          </cell>
          <cell r="QD3" t="str">
            <v>-</v>
          </cell>
          <cell r="QE3" t="str">
            <v>-</v>
          </cell>
          <cell r="QF3" t="str">
            <v>-</v>
          </cell>
          <cell r="QG3" t="str">
            <v>-</v>
          </cell>
          <cell r="QH3" t="str">
            <v>-</v>
          </cell>
          <cell r="QI3" t="str">
            <v>-</v>
          </cell>
          <cell r="QJ3" t="str">
            <v>választható</v>
          </cell>
        </row>
        <row r="4">
          <cell r="U4" t="str">
            <v>zöld</v>
          </cell>
          <cell r="V4" t="str">
            <v>zöld</v>
          </cell>
          <cell r="W4" t="str">
            <v>zöld</v>
          </cell>
          <cell r="X4" t="str">
            <v>zöld</v>
          </cell>
          <cell r="BF4" t="str">
            <v>II. kategóriás szövet</v>
          </cell>
          <cell r="BG4" t="str">
            <v>II. kategóriás szövet</v>
          </cell>
          <cell r="BH4" t="str">
            <v>II. kategóriás szövet</v>
          </cell>
          <cell r="BI4" t="str">
            <v>II. kategóriás szövet</v>
          </cell>
          <cell r="CT4" t="str">
            <v>IV. kategóriás szövet</v>
          </cell>
          <cell r="CU4" t="str">
            <v>IV. kategóriás szövet</v>
          </cell>
          <cell r="CV4" t="str">
            <v>IV. kategóriás szövet</v>
          </cell>
          <cell r="CW4" t="str">
            <v>IV. kategóriás szövet</v>
          </cell>
          <cell r="CX4" t="str">
            <v>IV. kategóriás szövet</v>
          </cell>
          <cell r="CY4" t="str">
            <v>IV. kategóriás szövet</v>
          </cell>
          <cell r="CZ4" t="str">
            <v>IV. kategóriás szövet</v>
          </cell>
          <cell r="DA4" t="str">
            <v>IV. kategóriás szövet</v>
          </cell>
          <cell r="DB4" t="str">
            <v>IV. kategóriás szövet</v>
          </cell>
          <cell r="DC4" t="str">
            <v>IV. kategóriás szövet</v>
          </cell>
          <cell r="DD4" t="str">
            <v>IV. kategóriás szövet</v>
          </cell>
          <cell r="DE4" t="str">
            <v>IV. kategóriás szövet</v>
          </cell>
          <cell r="DF4" t="str">
            <v>IV. kategóriás szövet</v>
          </cell>
          <cell r="DG4" t="str">
            <v>IV. kategóriás szövet</v>
          </cell>
          <cell r="DH4" t="str">
            <v>IV. kategóriás szövet</v>
          </cell>
          <cell r="DI4" t="str">
            <v>IV. kategóriás szövet</v>
          </cell>
          <cell r="DJ4" t="str">
            <v>IV. kategóriás szövet</v>
          </cell>
          <cell r="DK4" t="str">
            <v>IV. kategóriás szövet</v>
          </cell>
          <cell r="DL4" t="str">
            <v>IV. kategóriás szövet</v>
          </cell>
          <cell r="DM4" t="str">
            <v>IV. kategóriás szövet</v>
          </cell>
          <cell r="DN4" t="str">
            <v>IV. kategóriás szövet</v>
          </cell>
          <cell r="DO4" t="str">
            <v>IV. kategóriás szövet</v>
          </cell>
          <cell r="DP4" t="str">
            <v>IV. kategóriás szövet</v>
          </cell>
          <cell r="DQ4" t="str">
            <v>IV. kategóriás szövet</v>
          </cell>
          <cell r="DR4" t="str">
            <v>IV. kategóriás szövet</v>
          </cell>
          <cell r="DS4" t="str">
            <v>IV. kategóriás szövet</v>
          </cell>
          <cell r="DT4" t="str">
            <v>IV. kategóriás szövet</v>
          </cell>
          <cell r="DU4" t="str">
            <v>IV. kategóriás szövet</v>
          </cell>
          <cell r="DV4" t="str">
            <v>IV. kategóriás szövet</v>
          </cell>
          <cell r="DW4" t="str">
            <v>IV. kategóriás szövet</v>
          </cell>
          <cell r="DX4" t="str">
            <v>IV. kategóriás szövet</v>
          </cell>
          <cell r="DY4" t="str">
            <v>IV. kategóriás szövet</v>
          </cell>
          <cell r="DZ4" t="str">
            <v>IV. kategóriás szövet</v>
          </cell>
          <cell r="EA4" t="str">
            <v>IV. kategóriás szövet</v>
          </cell>
          <cell r="EB4" t="str">
            <v>IV. kategóriás szövet</v>
          </cell>
          <cell r="EC4" t="str">
            <v>IV. kategóriás szövet</v>
          </cell>
          <cell r="ED4" t="str">
            <v>IV. kategóriás szövet</v>
          </cell>
          <cell r="EE4" t="str">
            <v>IV. kategóriás szövet</v>
          </cell>
          <cell r="EF4" t="str">
            <v>IV. kategóriás szövet</v>
          </cell>
          <cell r="EG4" t="str">
            <v>IV. kategóriás szövet</v>
          </cell>
          <cell r="EH4" t="str">
            <v>IV. kategóriás szövet</v>
          </cell>
          <cell r="EI4" t="str">
            <v>IV. kategóriás szövet</v>
          </cell>
          <cell r="EJ4" t="str">
            <v>IV. kategóriás szövet</v>
          </cell>
          <cell r="EK4" t="str">
            <v>IV. kategóriás szövet</v>
          </cell>
          <cell r="EZ4" t="str">
            <v>II. kategóriás szövet</v>
          </cell>
          <cell r="FA4" t="str">
            <v>II. kategóriás szövet</v>
          </cell>
          <cell r="FB4" t="str">
            <v>II. kategóriás szövet</v>
          </cell>
          <cell r="FF4" t="str">
            <v>nincs</v>
          </cell>
          <cell r="FG4" t="str">
            <v>II. kategóriás szövet</v>
          </cell>
          <cell r="FH4" t="str">
            <v>II. kategóriás szövet</v>
          </cell>
          <cell r="FI4" t="str">
            <v>II. kategóriás szövet</v>
          </cell>
          <cell r="FJ4" t="str">
            <v>fekete</v>
          </cell>
          <cell r="FK4" t="str">
            <v>kék-fekete</v>
          </cell>
          <cell r="FP4" t="str">
            <v>II. kategóriás szövet</v>
          </cell>
          <cell r="FQ4" t="str">
            <v>II. kategóriás szövet</v>
          </cell>
          <cell r="FR4" t="str">
            <v>II. kategóriás szövet</v>
          </cell>
          <cell r="FS4" t="str">
            <v>II. kategóriás szövet</v>
          </cell>
          <cell r="FT4" t="str">
            <v>III. kategóriás szövet</v>
          </cell>
          <cell r="FU4" t="str">
            <v>III. kategóriás szövet</v>
          </cell>
          <cell r="FV4" t="str">
            <v>III. kategóriás szövet</v>
          </cell>
          <cell r="GF4" t="str">
            <v>IV. kategóriás szövet</v>
          </cell>
          <cell r="GG4" t="str">
            <v>III. kategóriás szövet</v>
          </cell>
          <cell r="GH4" t="str">
            <v>III. kategóriás szövet</v>
          </cell>
          <cell r="GI4" t="str">
            <v>III. kategóriás szövet</v>
          </cell>
          <cell r="GJ4" t="str">
            <v>III. kategóriás szövet</v>
          </cell>
          <cell r="GK4" t="str">
            <v>zöld</v>
          </cell>
          <cell r="GL4" t="str">
            <v>zöld</v>
          </cell>
          <cell r="GM4" t="str">
            <v>II. kategóriás szövet</v>
          </cell>
          <cell r="GN4" t="str">
            <v>II. kategóriás szövet</v>
          </cell>
          <cell r="GO4" t="str">
            <v>Stock szövet</v>
          </cell>
          <cell r="GP4" t="str">
            <v>III. kategóriás szövet</v>
          </cell>
          <cell r="GQ4" t="str">
            <v>III. kategóriás szövet</v>
          </cell>
          <cell r="GR4" t="str">
            <v>III. kategóriás szövet</v>
          </cell>
          <cell r="GS4" t="str">
            <v>III. kategóriás szövet</v>
          </cell>
          <cell r="GV4" t="str">
            <v>szürke</v>
          </cell>
          <cell r="GW4" t="str">
            <v>piros-fekete</v>
          </cell>
          <cell r="GY4" t="str">
            <v>II. kategóriás szövet</v>
          </cell>
          <cell r="GZ4" t="str">
            <v>II. kategóriás szövet</v>
          </cell>
          <cell r="HA4" t="str">
            <v>szürke</v>
          </cell>
          <cell r="HB4" t="str">
            <v>III. kategóriás szövet</v>
          </cell>
          <cell r="HC4" t="str">
            <v>III. kategóriás szövet</v>
          </cell>
          <cell r="HE4" t="str">
            <v>II. kategóriás szövet</v>
          </cell>
          <cell r="HF4" t="str">
            <v>II. kategóriás szövet</v>
          </cell>
          <cell r="HG4" t="str">
            <v>II. kategóriás szövet</v>
          </cell>
          <cell r="HH4" t="str">
            <v>II. kategóriás szövet</v>
          </cell>
          <cell r="HI4" t="str">
            <v>II. kategóriás szövet</v>
          </cell>
          <cell r="HJ4" t="str">
            <v>II. kategóriás szövet</v>
          </cell>
          <cell r="HK4" t="str">
            <v>II. kategóriás szövet</v>
          </cell>
          <cell r="HW4" t="str">
            <v>II. kategóriás szövet</v>
          </cell>
          <cell r="HX4" t="str">
            <v>II. kategóriás szövet</v>
          </cell>
          <cell r="IA4" t="str">
            <v>II. kategóriás szövet</v>
          </cell>
          <cell r="IB4" t="str">
            <v>II. kategóriás szövet</v>
          </cell>
          <cell r="IC4" t="str">
            <v>II. kategóriás szövet</v>
          </cell>
          <cell r="ID4" t="str">
            <v>II. kategóriás szövet</v>
          </cell>
          <cell r="IE4" t="str">
            <v>II. kategóriás szövet</v>
          </cell>
          <cell r="IJ4" t="str">
            <v>II. kategóriás szövet</v>
          </cell>
          <cell r="IT4" t="str">
            <v>IV. kategóriás szövet</v>
          </cell>
          <cell r="IU4" t="str">
            <v>IV. kategóriás szövet</v>
          </cell>
          <cell r="IV4" t="str">
            <v>IV. kategóriás szövet</v>
          </cell>
          <cell r="IW4" t="str">
            <v>IV. kategóriás szövet</v>
          </cell>
          <cell r="IX4" t="str">
            <v>nincs</v>
          </cell>
          <cell r="IY4" t="str">
            <v>II. kategóriás szövet</v>
          </cell>
          <cell r="IZ4" t="str">
            <v>II. kategóriás szövet</v>
          </cell>
          <cell r="JG4" t="str">
            <v>II. kategóriás szövet</v>
          </cell>
          <cell r="JH4" t="str">
            <v>II. kategóriás szövet</v>
          </cell>
          <cell r="JI4" t="str">
            <v>II. kategóriás szövet</v>
          </cell>
          <cell r="JJ4" t="str">
            <v>II. kategóriás szövet</v>
          </cell>
          <cell r="JV4" t="str">
            <v>II. kategóriás szövet</v>
          </cell>
          <cell r="JW4" t="str">
            <v>II. kategóriás szövet</v>
          </cell>
          <cell r="JX4" t="str">
            <v>II. kategóriás szövet</v>
          </cell>
          <cell r="JY4" t="str">
            <v>II. kategóriás szövet</v>
          </cell>
          <cell r="JZ4" t="str">
            <v>II. kategóriás szövet</v>
          </cell>
          <cell r="KA4" t="str">
            <v>II. kategóriás szövet</v>
          </cell>
          <cell r="KB4" t="str">
            <v>II. kategóriás szövet</v>
          </cell>
          <cell r="KC4" t="str">
            <v>fekete</v>
          </cell>
          <cell r="KD4" t="str">
            <v>I. kategóriás szövet</v>
          </cell>
          <cell r="KE4" t="str">
            <v>I. kategóriás szövet</v>
          </cell>
          <cell r="KF4" t="str">
            <v>I. kategóriás szövet</v>
          </cell>
          <cell r="KG4" t="str">
            <v>I. kategóriás szövet</v>
          </cell>
          <cell r="KH4" t="str">
            <v>I. kategóriás szövet</v>
          </cell>
          <cell r="KJ4" t="str">
            <v>Stock szövet</v>
          </cell>
          <cell r="KK4" t="str">
            <v>II. kategóriás szövet</v>
          </cell>
          <cell r="KM4" t="str">
            <v>III. kategóriás szövet</v>
          </cell>
          <cell r="KN4" t="str">
            <v>III. kategóriás szövet</v>
          </cell>
          <cell r="KO4" t="str">
            <v>I. kategóriás szövet</v>
          </cell>
          <cell r="KP4" t="str">
            <v>II. kategóriás szövet</v>
          </cell>
          <cell r="KQ4" t="str">
            <v>II. kategóriás szövet</v>
          </cell>
          <cell r="KR4" t="str">
            <v>II. kategóriás szövet</v>
          </cell>
          <cell r="KS4" t="str">
            <v>II. kategóriás szövet</v>
          </cell>
          <cell r="KT4" t="str">
            <v>II. kategóriás szövet</v>
          </cell>
          <cell r="KU4" t="str">
            <v>II. kategóriás szövet</v>
          </cell>
          <cell r="LB4" t="str">
            <v>III. kategóriás szövet</v>
          </cell>
          <cell r="LC4" t="str">
            <v>II. kategóriás szövet</v>
          </cell>
          <cell r="LD4" t="str">
            <v>II. kategóriás szövet</v>
          </cell>
          <cell r="LE4" t="str">
            <v>II. kategóriás szövet</v>
          </cell>
          <cell r="LF4" t="str">
            <v>III. kategóriás szövet</v>
          </cell>
          <cell r="LG4" t="str">
            <v>II. kategóriás szövet</v>
          </cell>
          <cell r="LH4" t="str">
            <v>III. kategóriás szövet</v>
          </cell>
          <cell r="LJ4" t="str">
            <v>II. kategóriás szövet</v>
          </cell>
          <cell r="LK4" t="str">
            <v>II. kategóriás szövet</v>
          </cell>
          <cell r="LL4" t="str">
            <v>II. kategóriás szövet</v>
          </cell>
          <cell r="LM4" t="str">
            <v>II. kategóriás szövet</v>
          </cell>
          <cell r="LN4" t="str">
            <v>bézs</v>
          </cell>
          <cell r="LO4" t="str">
            <v>II. kategóriás szövet</v>
          </cell>
          <cell r="LP4" t="str">
            <v>II. kategóriás szövet</v>
          </cell>
          <cell r="LQ4" t="str">
            <v>szürke</v>
          </cell>
          <cell r="LR4" t="str">
            <v>kék</v>
          </cell>
          <cell r="LS4" t="str">
            <v>II. kategóriás szövet</v>
          </cell>
          <cell r="LT4" t="str">
            <v>II. kategóriás szövet</v>
          </cell>
          <cell r="LU4" t="str">
            <v>II. kategóriás szövet</v>
          </cell>
          <cell r="LV4" t="str">
            <v>piros-fekete</v>
          </cell>
          <cell r="MB4" t="str">
            <v>IV. kategóriás szövet</v>
          </cell>
          <cell r="MC4" t="str">
            <v>IV. kategóriás szövet</v>
          </cell>
          <cell r="MD4" t="str">
            <v>IV. kategóriás szövet</v>
          </cell>
          <cell r="ME4" t="str">
            <v>IV. kategóriás szövet</v>
          </cell>
          <cell r="MF4" t="str">
            <v>II. kategóriás szövet</v>
          </cell>
          <cell r="MG4" t="str">
            <v>II. kategóriás szövet</v>
          </cell>
          <cell r="MH4" t="str">
            <v>III. kategóriás szövet</v>
          </cell>
          <cell r="MI4" t="str">
            <v>III. kategóriás szövet</v>
          </cell>
          <cell r="MO4" t="str">
            <v>szürke</v>
          </cell>
          <cell r="MS4" t="str">
            <v>II. kategóriás szövet</v>
          </cell>
          <cell r="MT4" t="str">
            <v>kék-fekete</v>
          </cell>
          <cell r="MU4" t="str">
            <v>Red UK</v>
          </cell>
          <cell r="MV4" t="str">
            <v>III. kategóriás szövet</v>
          </cell>
          <cell r="MW4" t="str">
            <v>III. kategóriás szövet</v>
          </cell>
          <cell r="MX4" t="str">
            <v>II. kategóriás szövet</v>
          </cell>
          <cell r="MY4" t="str">
            <v>II. kategóriás szövet</v>
          </cell>
          <cell r="MZ4" t="str">
            <v>II. kategóriás szövet</v>
          </cell>
          <cell r="NA4" t="str">
            <v>II. kategóriás szövet</v>
          </cell>
          <cell r="NB4" t="str">
            <v>II. kategóriás szövet</v>
          </cell>
          <cell r="NE4" t="str">
            <v>II. kategóriás szövet</v>
          </cell>
          <cell r="NF4" t="str">
            <v>II. kategóriás szövet</v>
          </cell>
          <cell r="NG4" t="str">
            <v>II. kategóriás szövet</v>
          </cell>
          <cell r="NH4" t="str">
            <v>IV. kategóriás szövet</v>
          </cell>
          <cell r="NI4" t="str">
            <v>IV. kategóriás szövet</v>
          </cell>
          <cell r="NJ4" t="str">
            <v>IV. kategóriás szövet</v>
          </cell>
          <cell r="NK4" t="str">
            <v>IV. kategóriás szövet</v>
          </cell>
          <cell r="NL4" t="str">
            <v>II. kategóriás szövet</v>
          </cell>
          <cell r="NM4" t="str">
            <v>II. kategóriás szövet</v>
          </cell>
          <cell r="NN4" t="str">
            <v>Stock szövet</v>
          </cell>
          <cell r="NP4" t="str">
            <v>Stock szövet</v>
          </cell>
          <cell r="NQ4" t="str">
            <v>II. kategóriás szövet</v>
          </cell>
          <cell r="NR4" t="str">
            <v>II. kategóriás szövet</v>
          </cell>
          <cell r="NS4" t="str">
            <v>II. kategóriás szövet</v>
          </cell>
          <cell r="NT4" t="str">
            <v>II. kategóriás szövet</v>
          </cell>
          <cell r="NU4" t="str">
            <v>III. kategóriás szövet</v>
          </cell>
          <cell r="OC4" t="str">
            <v>III. kategóriás szövet</v>
          </cell>
          <cell r="OD4" t="str">
            <v>III. kategóriás szövet</v>
          </cell>
          <cell r="OE4" t="str">
            <v>III. kategóriás szövet</v>
          </cell>
          <cell r="OF4" t="str">
            <v>III. kategóriás szövet</v>
          </cell>
          <cell r="OG4" t="str">
            <v>III. kategóriás szövet</v>
          </cell>
          <cell r="OH4" t="str">
            <v>II. kategóriás szövet</v>
          </cell>
          <cell r="OM4" t="str">
            <v>III. kategóriás szövet</v>
          </cell>
          <cell r="ON4" t="str">
            <v>III. kategóriás szövet</v>
          </cell>
          <cell r="OR4" t="str">
            <v>I/C105</v>
          </cell>
          <cell r="OS4" t="str">
            <v>II/BART 100</v>
          </cell>
          <cell r="OT4" t="str">
            <v>III/BORA BEIGE</v>
          </cell>
          <cell r="OU4" t="str">
            <v>IV/GO! 03</v>
          </cell>
          <cell r="OV4" t="str">
            <v>V/FUJI 10</v>
          </cell>
          <cell r="OW4" t="str">
            <v>RENNA 0099</v>
          </cell>
          <cell r="OX4" t="str">
            <v>L1 FEKETE</v>
          </cell>
          <cell r="OZ4" t="str">
            <v>fekete (B)</v>
          </cell>
          <cell r="PB4" t="str">
            <v>bordó (I)</v>
          </cell>
          <cell r="PC4" t="str">
            <v>fehér (J)</v>
          </cell>
          <cell r="PD4" t="str">
            <v>kék (LA)</v>
          </cell>
          <cell r="PE4" t="str">
            <v>fekete (LU)</v>
          </cell>
          <cell r="PF4" t="str">
            <v>barna SOFT66</v>
          </cell>
          <cell r="PG4" t="str">
            <v>fekete (M)</v>
          </cell>
          <cell r="PH4" t="str">
            <v>fekete (AK)</v>
          </cell>
          <cell r="PI4" t="str">
            <v>bézs (S)</v>
          </cell>
          <cell r="PJ4" t="str">
            <v>00 (KA)</v>
          </cell>
          <cell r="PK4" t="str">
            <v>SAN 103 (LO)</v>
          </cell>
          <cell r="PL4" t="str">
            <v>fehér (TR)</v>
          </cell>
          <cell r="PM4" t="str">
            <v>világos kék (V)</v>
          </cell>
          <cell r="PN4" t="str">
            <v>00 (BA)</v>
          </cell>
          <cell r="QJ4" t="str">
            <v>EZÜST - RAL 9006</v>
          </cell>
        </row>
        <row r="5">
          <cell r="BF5" t="str">
            <v>III. kategóriás szövet</v>
          </cell>
          <cell r="BG5" t="str">
            <v>III. kategóriás szövet</v>
          </cell>
          <cell r="BH5" t="str">
            <v>III. kategóriás szövet</v>
          </cell>
          <cell r="BI5" t="str">
            <v>III. kategóriás szövet</v>
          </cell>
          <cell r="CT5" t="str">
            <v>V. kategóriás szövet</v>
          </cell>
          <cell r="CU5" t="str">
            <v>V. kategóriás szövet</v>
          </cell>
          <cell r="CV5" t="str">
            <v>V. kategóriás szövet</v>
          </cell>
          <cell r="CW5" t="str">
            <v>V. kategóriás szövet</v>
          </cell>
          <cell r="CX5" t="str">
            <v>V. kategóriás szövet</v>
          </cell>
          <cell r="CY5" t="str">
            <v>V. kategóriás szövet</v>
          </cell>
          <cell r="CZ5" t="str">
            <v>V. kategóriás szövet</v>
          </cell>
          <cell r="DA5" t="str">
            <v>V. kategóriás szövet</v>
          </cell>
          <cell r="DB5" t="str">
            <v>V. kategóriás szövet</v>
          </cell>
          <cell r="DC5" t="str">
            <v>V. kategóriás szövet</v>
          </cell>
          <cell r="DD5" t="str">
            <v>V. kategóriás szövet</v>
          </cell>
          <cell r="DE5" t="str">
            <v>V. kategóriás szövet</v>
          </cell>
          <cell r="DF5" t="str">
            <v>V. kategóriás szövet</v>
          </cell>
          <cell r="DG5" t="str">
            <v>V. kategóriás szövet</v>
          </cell>
          <cell r="DH5" t="str">
            <v>V. kategóriás szövet</v>
          </cell>
          <cell r="DI5" t="str">
            <v>V. kategóriás szövet</v>
          </cell>
          <cell r="DJ5" t="str">
            <v>V. kategóriás szövet</v>
          </cell>
          <cell r="DK5" t="str">
            <v>V. kategóriás szövet</v>
          </cell>
          <cell r="DL5" t="str">
            <v>V. kategóriás szövet</v>
          </cell>
          <cell r="DM5" t="str">
            <v>V. kategóriás szövet</v>
          </cell>
          <cell r="DN5" t="str">
            <v>V. kategóriás szövet</v>
          </cell>
          <cell r="DO5" t="str">
            <v>V. kategóriás szövet</v>
          </cell>
          <cell r="DP5" t="str">
            <v>V. kategóriás szövet</v>
          </cell>
          <cell r="DQ5" t="str">
            <v>V. kategóriás szövet</v>
          </cell>
          <cell r="DR5" t="str">
            <v>V. kategóriás szövet</v>
          </cell>
          <cell r="DS5" t="str">
            <v>V. kategóriás szövet</v>
          </cell>
          <cell r="DT5" t="str">
            <v>V. kategóriás szövet</v>
          </cell>
          <cell r="DU5" t="str">
            <v>V. kategóriás szövet</v>
          </cell>
          <cell r="DV5" t="str">
            <v>V. kategóriás szövet</v>
          </cell>
          <cell r="DW5" t="str">
            <v>V. kategóriás szövet</v>
          </cell>
          <cell r="DX5" t="str">
            <v>V. kategóriás szövet</v>
          </cell>
          <cell r="DY5" t="str">
            <v>V. kategóriás szövet</v>
          </cell>
          <cell r="DZ5" t="str">
            <v>V. kategóriás szövet</v>
          </cell>
          <cell r="EA5" t="str">
            <v>V. kategóriás szövet</v>
          </cell>
          <cell r="EB5" t="str">
            <v>V. kategóriás szövet</v>
          </cell>
          <cell r="EC5" t="str">
            <v>V. kategóriás szövet</v>
          </cell>
          <cell r="ED5" t="str">
            <v>V. kategóriás szövet</v>
          </cell>
          <cell r="EE5" t="str">
            <v>V. kategóriás szövet</v>
          </cell>
          <cell r="EF5" t="str">
            <v>V. kategóriás szövet</v>
          </cell>
          <cell r="EG5" t="str">
            <v>V. kategóriás szövet</v>
          </cell>
          <cell r="EH5" t="str">
            <v>V. kategóriás szövet</v>
          </cell>
          <cell r="EI5" t="str">
            <v>V. kategóriás szövet</v>
          </cell>
          <cell r="EJ5" t="str">
            <v>V. kategóriás szövet</v>
          </cell>
          <cell r="EK5" t="str">
            <v>V. kategóriás szövet</v>
          </cell>
          <cell r="EZ5" t="str">
            <v>III. kategóriás szövet</v>
          </cell>
          <cell r="FA5" t="str">
            <v>III. kategóriás szövet</v>
          </cell>
          <cell r="FB5" t="str">
            <v>III. kategóriás szövet</v>
          </cell>
          <cell r="FG5" t="str">
            <v>III. kategóriás szövet</v>
          </cell>
          <cell r="FH5" t="str">
            <v>III. kategóriás szövet</v>
          </cell>
          <cell r="FI5" t="str">
            <v>III. kategóriás szövet</v>
          </cell>
          <cell r="FP5" t="str">
            <v>III. kategóriás szövet</v>
          </cell>
          <cell r="FQ5" t="str">
            <v>III. kategóriás szövet</v>
          </cell>
          <cell r="FR5" t="str">
            <v>III. kategóriás szövet</v>
          </cell>
          <cell r="FS5" t="str">
            <v>III. kategóriás szövet</v>
          </cell>
          <cell r="FT5" t="str">
            <v>IV. kategóriás szövet</v>
          </cell>
          <cell r="FU5" t="str">
            <v>IV. kategóriás szövet</v>
          </cell>
          <cell r="FV5" t="str">
            <v>IV. kategóriás szövet</v>
          </cell>
          <cell r="GF5" t="str">
            <v>V. kategóriás szövet</v>
          </cell>
          <cell r="GG5" t="str">
            <v>IV. kategóriás szövet</v>
          </cell>
          <cell r="GH5" t="str">
            <v>IV. kategóriás szövet</v>
          </cell>
          <cell r="GI5" t="str">
            <v>IV. kategóriás szövet</v>
          </cell>
          <cell r="GJ5" t="str">
            <v>IV. kategóriás szövet</v>
          </cell>
          <cell r="GM5" t="str">
            <v>III. kategóriás szövet</v>
          </cell>
          <cell r="GN5" t="str">
            <v>III. kategóriás szövet</v>
          </cell>
          <cell r="GP5" t="str">
            <v>IV. kategóriás szövet</v>
          </cell>
          <cell r="GQ5" t="str">
            <v>IV. kategóriás szövet</v>
          </cell>
          <cell r="GR5" t="str">
            <v>IV. kategóriás szövet</v>
          </cell>
          <cell r="GS5" t="str">
            <v>IV. kategóriás szövet</v>
          </cell>
          <cell r="GY5" t="str">
            <v>III. kategóriás szövet</v>
          </cell>
          <cell r="GZ5" t="str">
            <v>III. kategóriás szövet</v>
          </cell>
          <cell r="HB5" t="str">
            <v>IV. kategóriás szövet</v>
          </cell>
          <cell r="HC5" t="str">
            <v>IV. kategóriás szövet</v>
          </cell>
          <cell r="HE5" t="str">
            <v>III. kategóriás szövet</v>
          </cell>
          <cell r="HF5" t="str">
            <v>III. kategóriás szövet</v>
          </cell>
          <cell r="HG5" t="str">
            <v>III. kategóriás szövet</v>
          </cell>
          <cell r="HH5" t="str">
            <v>III. kategóriás szövet</v>
          </cell>
          <cell r="HI5" t="str">
            <v>III. kategóriás szövet</v>
          </cell>
          <cell r="HJ5" t="str">
            <v>III. kategóriás szövet</v>
          </cell>
          <cell r="HK5" t="str">
            <v>III. kategóriás szövet</v>
          </cell>
          <cell r="IA5" t="str">
            <v>III. kategóriás szövet</v>
          </cell>
          <cell r="IB5" t="str">
            <v>III. kategóriás szövet</v>
          </cell>
          <cell r="IC5" t="str">
            <v>III. kategóriás szövet</v>
          </cell>
          <cell r="ID5" t="str">
            <v>III. kategóriás szövet</v>
          </cell>
          <cell r="IE5" t="str">
            <v>III. kategóriás szövet</v>
          </cell>
          <cell r="IJ5" t="str">
            <v>III. kategóriás szövet</v>
          </cell>
          <cell r="IT5" t="str">
            <v>V. kategóriás szövet</v>
          </cell>
          <cell r="IU5" t="str">
            <v>V. kategóriás szövet</v>
          </cell>
          <cell r="IV5" t="str">
            <v>V. kategóriás szövet</v>
          </cell>
          <cell r="IW5" t="str">
            <v>V. kategóriás szövet</v>
          </cell>
          <cell r="IY5" t="str">
            <v>III. kategóriás szövet</v>
          </cell>
          <cell r="IZ5" t="str">
            <v>III. kategóriás szövet</v>
          </cell>
          <cell r="JG5" t="str">
            <v>III. kategóriás szövet</v>
          </cell>
          <cell r="JH5" t="str">
            <v>III. kategóriás szövet</v>
          </cell>
          <cell r="JI5" t="str">
            <v>III. kategóriás szövet</v>
          </cell>
          <cell r="JJ5" t="str">
            <v>III. kategóriás szövet</v>
          </cell>
          <cell r="JV5" t="str">
            <v>III. kategóriás szövet</v>
          </cell>
          <cell r="JX5" t="str">
            <v>III. kategóriás szövet</v>
          </cell>
          <cell r="JY5" t="str">
            <v>III. kategóriás szövet</v>
          </cell>
          <cell r="JZ5" t="str">
            <v>III. kategóriás szövet</v>
          </cell>
          <cell r="KA5" t="str">
            <v>III. kategóriás szövet</v>
          </cell>
          <cell r="KB5" t="str">
            <v>III. kategóriás szövet</v>
          </cell>
          <cell r="KD5" t="str">
            <v>II. kategóriás szövet</v>
          </cell>
          <cell r="KE5" t="str">
            <v>II. kategóriás szövet</v>
          </cell>
          <cell r="KF5" t="str">
            <v>II. kategóriás szövet</v>
          </cell>
          <cell r="KG5" t="str">
            <v>II. kategóriás szövet</v>
          </cell>
          <cell r="KH5" t="str">
            <v>II. kategóriás szövet</v>
          </cell>
          <cell r="KK5" t="str">
            <v>III. kategóriás szövet</v>
          </cell>
          <cell r="KM5" t="str">
            <v>IV. kategóriás szövet</v>
          </cell>
          <cell r="KN5" t="str">
            <v>IV. kategóriás szövet</v>
          </cell>
          <cell r="KO5" t="str">
            <v>II. kategóriás szövet</v>
          </cell>
          <cell r="KP5" t="str">
            <v>III. kategóriás szövet</v>
          </cell>
          <cell r="KQ5" t="str">
            <v>III. kategóriás szövet</v>
          </cell>
          <cell r="KR5" t="str">
            <v>III. kategóriás szövet</v>
          </cell>
          <cell r="KS5" t="str">
            <v>III. kategóriás szövet</v>
          </cell>
          <cell r="KT5" t="str">
            <v>III. kategóriás szövet</v>
          </cell>
          <cell r="KU5" t="str">
            <v>III. kategóriás szövet</v>
          </cell>
          <cell r="LB5" t="str">
            <v>IV. kategóriás szövet</v>
          </cell>
          <cell r="LC5" t="str">
            <v>III. kategóriás szövet</v>
          </cell>
          <cell r="LD5" t="str">
            <v>III. kategóriás szövet</v>
          </cell>
          <cell r="LE5" t="str">
            <v>III. kategóriás szövet</v>
          </cell>
          <cell r="LF5" t="str">
            <v>IV. kategóriás szövet</v>
          </cell>
          <cell r="LG5" t="str">
            <v>III. kategóriás szövet</v>
          </cell>
          <cell r="LH5" t="str">
            <v>IV. kategóriás szövet</v>
          </cell>
          <cell r="LJ5" t="str">
            <v>III. kategóriás szövet</v>
          </cell>
          <cell r="LK5" t="str">
            <v>III. kategóriás szövet</v>
          </cell>
          <cell r="LL5" t="str">
            <v>III. kategóriás szövet</v>
          </cell>
          <cell r="LM5" t="str">
            <v>III. kategóriás szövet</v>
          </cell>
          <cell r="LN5" t="str">
            <v>fekete</v>
          </cell>
          <cell r="LO5" t="str">
            <v>III. kategóriás szövet</v>
          </cell>
          <cell r="LP5" t="str">
            <v>III. kategóriás szövet</v>
          </cell>
          <cell r="LS5" t="str">
            <v>III. kategóriás szövet</v>
          </cell>
          <cell r="LT5" t="str">
            <v>III. kategóriás szövet</v>
          </cell>
          <cell r="LU5" t="str">
            <v>III. kategóriás szövet</v>
          </cell>
          <cell r="MB5" t="str">
            <v>V. kategóriás szövet</v>
          </cell>
          <cell r="MC5" t="str">
            <v>V. kategóriás szövet</v>
          </cell>
          <cell r="MD5" t="str">
            <v>V. kategóriás szövet</v>
          </cell>
          <cell r="ME5" t="str">
            <v>V. kategóriás szövet</v>
          </cell>
          <cell r="MF5" t="str">
            <v>III. kategóriás szövet</v>
          </cell>
          <cell r="MG5" t="str">
            <v>III. kategóriás szövet</v>
          </cell>
          <cell r="MH5" t="str">
            <v>IV. kategóriás szövet</v>
          </cell>
          <cell r="MI5" t="str">
            <v>IV. kategóriás szövet</v>
          </cell>
          <cell r="MS5" t="str">
            <v>III. kategóriás szövet</v>
          </cell>
          <cell r="MT5" t="str">
            <v>piros-fekete</v>
          </cell>
          <cell r="MV5" t="str">
            <v>IV. kategóriás szövet</v>
          </cell>
          <cell r="MW5" t="str">
            <v>IV. kategóriás szövet</v>
          </cell>
          <cell r="MX5" t="str">
            <v>III. kategóriás szövet</v>
          </cell>
          <cell r="MY5" t="str">
            <v>III. kategóriás szövet</v>
          </cell>
          <cell r="MZ5" t="str">
            <v>III. kategóriás szövet</v>
          </cell>
          <cell r="NA5" t="str">
            <v>III. kategóriás szövet</v>
          </cell>
          <cell r="NB5" t="str">
            <v>III. kategóriás szövet</v>
          </cell>
          <cell r="NE5" t="str">
            <v>III. kategóriás szövet</v>
          </cell>
          <cell r="NF5" t="str">
            <v>III. kategóriás szövet</v>
          </cell>
          <cell r="NG5" t="str">
            <v>III. kategóriás szövet</v>
          </cell>
          <cell r="NH5" t="str">
            <v>V. kategóriás szövet</v>
          </cell>
          <cell r="NI5" t="str">
            <v>V. kategóriás szövet</v>
          </cell>
          <cell r="NJ5" t="str">
            <v>V. kategóriás szövet</v>
          </cell>
          <cell r="NK5" t="str">
            <v>V. kategóriás szövet</v>
          </cell>
          <cell r="NL5" t="str">
            <v>III. kategóriás szövet</v>
          </cell>
          <cell r="NN5" t="str">
            <v>Műbőr</v>
          </cell>
          <cell r="NQ5" t="str">
            <v>III. kategóriás szövet</v>
          </cell>
          <cell r="NR5" t="str">
            <v>III. kategóriás szövet</v>
          </cell>
          <cell r="NS5" t="str">
            <v>III. kategóriás szövet</v>
          </cell>
          <cell r="NT5" t="str">
            <v>III. kategóriás szövet</v>
          </cell>
          <cell r="NU5" t="str">
            <v>IV. kategóriás szövet</v>
          </cell>
          <cell r="OC5" t="str">
            <v>IV. kategóriás szövet</v>
          </cell>
          <cell r="OD5" t="str">
            <v>IV. kategóriás szövet</v>
          </cell>
          <cell r="OE5" t="str">
            <v>IV. kategóriás szövet</v>
          </cell>
          <cell r="OF5" t="str">
            <v>IV. kategóriás szövet</v>
          </cell>
          <cell r="OG5" t="str">
            <v>IV. kategóriás szövet</v>
          </cell>
          <cell r="OH5" t="str">
            <v>III. kategóriás szövet</v>
          </cell>
          <cell r="OM5" t="str">
            <v>IV. kategóriás szövet</v>
          </cell>
          <cell r="ON5" t="str">
            <v>IV. kategóriás szövet</v>
          </cell>
          <cell r="OR5" t="str">
            <v>I/C109</v>
          </cell>
          <cell r="OS5" t="str">
            <v>II/BART 23</v>
          </cell>
          <cell r="OT5" t="str">
            <v>III/BORA BLACK</v>
          </cell>
          <cell r="OU5" t="str">
            <v>IV/GO! 04</v>
          </cell>
          <cell r="OV5" t="str">
            <v>V/FUJI 13</v>
          </cell>
          <cell r="OW5" t="str">
            <v>RENNA 0100</v>
          </cell>
          <cell r="OX5" t="str">
            <v>L2 KÉK</v>
          </cell>
          <cell r="OZ5" t="str">
            <v>fehér (B)</v>
          </cell>
          <cell r="PB5" t="str">
            <v>fekete (I)</v>
          </cell>
          <cell r="PC5" t="str">
            <v>sárga (J)</v>
          </cell>
          <cell r="PD5" t="str">
            <v>szürke (LA)</v>
          </cell>
          <cell r="PE5" t="str">
            <v>bordó (LU)</v>
          </cell>
          <cell r="PF5" t="str">
            <v>fekete SOFT11</v>
          </cell>
          <cell r="PG5" t="str">
            <v>alma (M)</v>
          </cell>
          <cell r="PH5" t="str">
            <v>fehér (AK)</v>
          </cell>
          <cell r="PI5" t="str">
            <v>fehér (S)</v>
          </cell>
          <cell r="PJ5" t="str">
            <v>06 (KA)</v>
          </cell>
          <cell r="PK5" t="str">
            <v>SAN 104 (LO)</v>
          </cell>
          <cell r="PL5" t="str">
            <v>kék (TR)</v>
          </cell>
          <cell r="PM5" t="str">
            <v>homok (V)</v>
          </cell>
          <cell r="PN5" t="str">
            <v>04 (BA)</v>
          </cell>
          <cell r="QJ5" t="str">
            <v>STR.EZÜST - RAL 9006</v>
          </cell>
        </row>
        <row r="6">
          <cell r="CT6" t="str">
            <v>Műbőr</v>
          </cell>
          <cell r="CU6" t="str">
            <v>Műbőr</v>
          </cell>
          <cell r="CV6" t="str">
            <v>Műbőr</v>
          </cell>
          <cell r="CW6" t="str">
            <v>Műbőr</v>
          </cell>
          <cell r="CX6" t="str">
            <v>Műbőr</v>
          </cell>
          <cell r="CY6" t="str">
            <v>Műbőr</v>
          </cell>
          <cell r="CZ6" t="str">
            <v>Műbőr</v>
          </cell>
          <cell r="DA6" t="str">
            <v>Műbőr</v>
          </cell>
          <cell r="DB6" t="str">
            <v>Műbőr</v>
          </cell>
          <cell r="DC6" t="str">
            <v>Műbőr</v>
          </cell>
          <cell r="DD6" t="str">
            <v>Műbőr</v>
          </cell>
          <cell r="DE6" t="str">
            <v>Műbőr</v>
          </cell>
          <cell r="DF6" t="str">
            <v>Műbőr</v>
          </cell>
          <cell r="DG6" t="str">
            <v>Műbőr</v>
          </cell>
          <cell r="DH6" t="str">
            <v>Műbőr</v>
          </cell>
          <cell r="DI6" t="str">
            <v>Műbőr</v>
          </cell>
          <cell r="DJ6" t="str">
            <v>Műbőr</v>
          </cell>
          <cell r="DK6" t="str">
            <v>Műbőr</v>
          </cell>
          <cell r="DL6" t="str">
            <v>Műbőr</v>
          </cell>
          <cell r="DM6" t="str">
            <v>Műbőr</v>
          </cell>
          <cell r="DN6" t="str">
            <v>Műbőr</v>
          </cell>
          <cell r="DO6" t="str">
            <v>Műbőr</v>
          </cell>
          <cell r="DP6" t="str">
            <v>Műbőr</v>
          </cell>
          <cell r="DQ6" t="str">
            <v>Műbőr</v>
          </cell>
          <cell r="DR6" t="str">
            <v>Műbőr</v>
          </cell>
          <cell r="DS6" t="str">
            <v>Műbőr</v>
          </cell>
          <cell r="DT6" t="str">
            <v>Műbőr</v>
          </cell>
          <cell r="DU6" t="str">
            <v>Műbőr</v>
          </cell>
          <cell r="DV6" t="str">
            <v>Műbőr</v>
          </cell>
          <cell r="DW6" t="str">
            <v>Műbőr</v>
          </cell>
          <cell r="DX6" t="str">
            <v>Műbőr</v>
          </cell>
          <cell r="DY6" t="str">
            <v>Műbőr</v>
          </cell>
          <cell r="DZ6" t="str">
            <v>Műbőr</v>
          </cell>
          <cell r="EA6" t="str">
            <v>Műbőr</v>
          </cell>
          <cell r="EB6" t="str">
            <v>Műbőr</v>
          </cell>
          <cell r="EC6" t="str">
            <v>Műbőr</v>
          </cell>
          <cell r="ED6" t="str">
            <v>Műbőr</v>
          </cell>
          <cell r="EE6" t="str">
            <v>Műbőr</v>
          </cell>
          <cell r="EF6" t="str">
            <v>Műbőr</v>
          </cell>
          <cell r="EG6" t="str">
            <v>Műbőr</v>
          </cell>
          <cell r="EH6" t="str">
            <v>Műbőr</v>
          </cell>
          <cell r="EI6" t="str">
            <v>Műbőr</v>
          </cell>
          <cell r="EJ6" t="str">
            <v>Műbőr</v>
          </cell>
          <cell r="EK6" t="str">
            <v>Műbőr</v>
          </cell>
          <cell r="EZ6" t="str">
            <v>IV. kategóriás szövet</v>
          </cell>
          <cell r="FA6" t="str">
            <v>IV. kategóriás szövet</v>
          </cell>
          <cell r="FB6" t="str">
            <v>IV. kategóriás szövet</v>
          </cell>
          <cell r="FG6" t="str">
            <v>IV. kategóriás szövet</v>
          </cell>
          <cell r="FH6" t="str">
            <v>IV. kategóriás szövet</v>
          </cell>
          <cell r="FI6" t="str">
            <v>IV. kategóriás szövet</v>
          </cell>
          <cell r="FP6" t="str">
            <v>IV. kategóriás szövet</v>
          </cell>
          <cell r="FQ6" t="str">
            <v>IV. kategóriás szövet</v>
          </cell>
          <cell r="FR6" t="str">
            <v>IV. kategóriás szövet</v>
          </cell>
          <cell r="FS6" t="str">
            <v>IV. kategóriás szövet</v>
          </cell>
          <cell r="FT6" t="str">
            <v>V. kategóriás szövet</v>
          </cell>
          <cell r="FU6" t="str">
            <v>V. kategóriás szövet</v>
          </cell>
          <cell r="FV6" t="str">
            <v>V. kategóriás szövet</v>
          </cell>
          <cell r="GF6" t="str">
            <v>Műbőr</v>
          </cell>
          <cell r="GG6" t="str">
            <v>V. kategóriás szövet</v>
          </cell>
          <cell r="GH6" t="str">
            <v>V. kategóriás szövet</v>
          </cell>
          <cell r="GI6" t="str">
            <v>V. kategóriás szövet</v>
          </cell>
          <cell r="GJ6" t="str">
            <v>V. kategóriás szövet</v>
          </cell>
          <cell r="GM6" t="str">
            <v>IV. kategóriás szövet</v>
          </cell>
          <cell r="GN6" t="str">
            <v>IV. kategóriás szövet</v>
          </cell>
          <cell r="GP6" t="str">
            <v>V. kategóriás szövet</v>
          </cell>
          <cell r="GQ6" t="str">
            <v>V. kategóriás szövet</v>
          </cell>
          <cell r="GR6" t="str">
            <v>V. kategóriás szövet</v>
          </cell>
          <cell r="GS6" t="str">
            <v>V. kategóriás szövet</v>
          </cell>
          <cell r="GY6" t="str">
            <v>IV. kategóriás szövet</v>
          </cell>
          <cell r="GZ6" t="str">
            <v>IV. kategóriás szövet</v>
          </cell>
          <cell r="HB6" t="str">
            <v>V. kategóriás szövet</v>
          </cell>
          <cell r="HC6" t="str">
            <v>V. kategóriás szövet</v>
          </cell>
          <cell r="HE6" t="str">
            <v>IV. kategóriás szövet</v>
          </cell>
          <cell r="HF6" t="str">
            <v>IV. kategóriás szövet</v>
          </cell>
          <cell r="HG6" t="str">
            <v>IV. kategóriás szövet</v>
          </cell>
          <cell r="HH6" t="str">
            <v>IV. kategóriás szövet</v>
          </cell>
          <cell r="HI6" t="str">
            <v>IV. kategóriás szövet</v>
          </cell>
          <cell r="HJ6" t="str">
            <v>IV. kategóriás szövet</v>
          </cell>
          <cell r="HK6" t="str">
            <v>IV. kategóriás szövet</v>
          </cell>
          <cell r="IA6" t="str">
            <v>IV. kategóriás szövet</v>
          </cell>
          <cell r="IB6" t="str">
            <v>IV. kategóriás szövet</v>
          </cell>
          <cell r="IC6" t="str">
            <v>IV. kategóriás szövet</v>
          </cell>
          <cell r="ID6" t="str">
            <v>IV. kategóriás szövet</v>
          </cell>
          <cell r="IE6" t="str">
            <v>IV. kategóriás szövet</v>
          </cell>
          <cell r="IJ6" t="str">
            <v>IV. kategóriás szövet</v>
          </cell>
          <cell r="IT6" t="str">
            <v>Műbőr</v>
          </cell>
          <cell r="IU6" t="str">
            <v>Műbőr</v>
          </cell>
          <cell r="IV6" t="str">
            <v>Műbőr</v>
          </cell>
          <cell r="IW6" t="str">
            <v>Műbőr</v>
          </cell>
          <cell r="IY6" t="str">
            <v>IV. kategóriás szövet</v>
          </cell>
          <cell r="IZ6" t="str">
            <v>IV. kategóriás szövet</v>
          </cell>
          <cell r="JG6" t="str">
            <v>IV. kategóriás szövet</v>
          </cell>
          <cell r="JH6" t="str">
            <v>IV. kategóriás szövet</v>
          </cell>
          <cell r="JI6" t="str">
            <v>IV. kategóriás szövet</v>
          </cell>
          <cell r="JJ6" t="str">
            <v>IV. kategóriás szövet</v>
          </cell>
          <cell r="JV6" t="str">
            <v>IV. kategóriás szövet</v>
          </cell>
          <cell r="JX6" t="str">
            <v>IV. kategóriás szövet</v>
          </cell>
          <cell r="JY6" t="str">
            <v>IV. kategóriás szövet</v>
          </cell>
          <cell r="JZ6" t="str">
            <v>IV. kategóriás szövet</v>
          </cell>
          <cell r="KA6" t="str">
            <v>IV. kategóriás szövet</v>
          </cell>
          <cell r="KB6" t="str">
            <v>IV. kategóriás szövet</v>
          </cell>
          <cell r="KD6" t="str">
            <v>III. kategóriás szövet</v>
          </cell>
          <cell r="KE6" t="str">
            <v>III. kategóriás szövet</v>
          </cell>
          <cell r="KF6" t="str">
            <v>III. kategóriás szövet</v>
          </cell>
          <cell r="KG6" t="str">
            <v>III. kategóriás szövet</v>
          </cell>
          <cell r="KH6" t="str">
            <v>III. kategóriás szövet</v>
          </cell>
          <cell r="KK6" t="str">
            <v>IV. kategóriás szövet</v>
          </cell>
          <cell r="KM6" t="str">
            <v>V. kategóriás szövet</v>
          </cell>
          <cell r="KN6" t="str">
            <v>V. kategóriás szövet</v>
          </cell>
          <cell r="KO6" t="str">
            <v>III. kategóriás szövet</v>
          </cell>
          <cell r="KP6" t="str">
            <v>IV. kategóriás szövet</v>
          </cell>
          <cell r="KQ6" t="str">
            <v>IV. kategóriás szövet</v>
          </cell>
          <cell r="KR6" t="str">
            <v>IV. kategóriás szövet</v>
          </cell>
          <cell r="KS6" t="str">
            <v>IV. kategóriás szövet</v>
          </cell>
          <cell r="KT6" t="str">
            <v>IV. kategóriás szövet</v>
          </cell>
          <cell r="KU6" t="str">
            <v>IV. kategóriás szövet</v>
          </cell>
          <cell r="LB6" t="str">
            <v>V. kategóriás szövet</v>
          </cell>
          <cell r="LC6" t="str">
            <v>IV. kategóriás szövet</v>
          </cell>
          <cell r="LD6" t="str">
            <v>IV. kategóriás szövet</v>
          </cell>
          <cell r="LE6" t="str">
            <v>IV. kategóriás szövet</v>
          </cell>
          <cell r="LF6" t="str">
            <v>V. kategóriás szövet</v>
          </cell>
          <cell r="LG6" t="str">
            <v>IV. kategóriás szövet</v>
          </cell>
          <cell r="LH6" t="str">
            <v>V. kategóriás szövet</v>
          </cell>
          <cell r="LJ6" t="str">
            <v>IV. kategóriás szövet</v>
          </cell>
          <cell r="LK6" t="str">
            <v>IV. kategóriás szövet</v>
          </cell>
          <cell r="LL6" t="str">
            <v>IV. kategóriás szövet</v>
          </cell>
          <cell r="LM6" t="str">
            <v>IV. kategóriás szövet</v>
          </cell>
          <cell r="LN6" t="str">
            <v>szürke</v>
          </cell>
          <cell r="LO6" t="str">
            <v>IV. kategóriás szövet</v>
          </cell>
          <cell r="LP6" t="str">
            <v>IV. kategóriás szövet</v>
          </cell>
          <cell r="LS6" t="str">
            <v>IV. kategóriás szövet</v>
          </cell>
          <cell r="LT6" t="str">
            <v>IV. kategóriás szövet</v>
          </cell>
          <cell r="LU6" t="str">
            <v>IV. kategóriás szövet</v>
          </cell>
          <cell r="MB6" t="str">
            <v>Műbőr</v>
          </cell>
          <cell r="MC6" t="str">
            <v>Műbőr</v>
          </cell>
          <cell r="MD6" t="str">
            <v>Műbőr</v>
          </cell>
          <cell r="ME6" t="str">
            <v>Műbőr</v>
          </cell>
          <cell r="MF6" t="str">
            <v>IV. kategóriás szövet</v>
          </cell>
          <cell r="MG6" t="str">
            <v>IV. kategóriás szövet</v>
          </cell>
          <cell r="MH6" t="str">
            <v>V. kategóriás szövet</v>
          </cell>
          <cell r="MI6" t="str">
            <v>V. kategóriás szövet</v>
          </cell>
          <cell r="MS6" t="str">
            <v>IV. kategóriás szövet</v>
          </cell>
          <cell r="MV6" t="str">
            <v>V. kategóriás szövet</v>
          </cell>
          <cell r="MW6" t="str">
            <v>V. kategóriás szövet</v>
          </cell>
          <cell r="MX6" t="str">
            <v>IV. kategóriás szövet</v>
          </cell>
          <cell r="MY6" t="str">
            <v>IV. kategóriás szövet</v>
          </cell>
          <cell r="MZ6" t="str">
            <v>IV. kategóriás szövet</v>
          </cell>
          <cell r="NA6" t="str">
            <v>IV. kategóriás szövet</v>
          </cell>
          <cell r="NB6" t="str">
            <v>IV. kategóriás szövet</v>
          </cell>
          <cell r="NE6" t="str">
            <v>IV. kategóriás szövet</v>
          </cell>
          <cell r="NF6" t="str">
            <v>IV. kategóriás szövet</v>
          </cell>
          <cell r="NG6" t="str">
            <v>IV. kategóriás szövet</v>
          </cell>
          <cell r="NH6" t="str">
            <v>Műbőr</v>
          </cell>
          <cell r="NI6" t="str">
            <v>Műbőr</v>
          </cell>
          <cell r="NJ6" t="str">
            <v>Műbőr</v>
          </cell>
          <cell r="NK6" t="str">
            <v>Műbőr</v>
          </cell>
          <cell r="NL6" t="str">
            <v>IV. kategóriás szövet</v>
          </cell>
          <cell r="NQ6" t="str">
            <v>IV. kategóriás szövet</v>
          </cell>
          <cell r="NR6" t="str">
            <v>IV. kategóriás szövet</v>
          </cell>
          <cell r="NS6" t="str">
            <v>IV. kategóriás szövet</v>
          </cell>
          <cell r="NT6" t="str">
            <v>IV. kategóriás szövet</v>
          </cell>
          <cell r="NU6" t="str">
            <v>V. kategóriás szövet</v>
          </cell>
          <cell r="OC6" t="str">
            <v>V. kategóriás szövet</v>
          </cell>
          <cell r="OD6" t="str">
            <v>V. kategóriás szövet</v>
          </cell>
          <cell r="OE6" t="str">
            <v>V. kategóriás szövet</v>
          </cell>
          <cell r="OF6" t="str">
            <v>V. kategóriás szövet</v>
          </cell>
          <cell r="OG6" t="str">
            <v>V. kategóriás szövet</v>
          </cell>
          <cell r="OH6" t="str">
            <v>IV. kategóriás szövet</v>
          </cell>
          <cell r="OM6" t="str">
            <v>V. kategóriás szövet</v>
          </cell>
          <cell r="ON6" t="str">
            <v>V. kategóriás szövet</v>
          </cell>
          <cell r="OR6" t="str">
            <v>I/C2</v>
          </cell>
          <cell r="OS6" t="str">
            <v>II/BART 24</v>
          </cell>
          <cell r="OT6" t="str">
            <v>III/ICE 02</v>
          </cell>
          <cell r="OU6" t="str">
            <v>IV/GO! 06</v>
          </cell>
          <cell r="OV6" t="str">
            <v>V/FUJI 22</v>
          </cell>
          <cell r="OW6" t="str">
            <v>RENNA 06</v>
          </cell>
          <cell r="OX6" t="str">
            <v>L3 VAJ</v>
          </cell>
          <cell r="OZ6" t="str">
            <v>zöld (B)</v>
          </cell>
          <cell r="PB6" t="str">
            <v>szürke (I)</v>
          </cell>
          <cell r="PC6" t="str">
            <v>kék (J)</v>
          </cell>
          <cell r="PD6" t="str">
            <v>zöld (LA)</v>
          </cell>
          <cell r="PE6" t="str">
            <v>v. szürke (LU)</v>
          </cell>
          <cell r="PF6" t="str">
            <v>bézs SOFT18</v>
          </cell>
          <cell r="PG6" t="str">
            <v>kék (M)</v>
          </cell>
          <cell r="PH6" t="str">
            <v>homok (AK)</v>
          </cell>
          <cell r="PI6" t="str">
            <v>fekete (S)</v>
          </cell>
          <cell r="PJ6" t="str">
            <v>10 (KA)</v>
          </cell>
          <cell r="PK6" t="str">
            <v>SAN 101 (LO)</v>
          </cell>
          <cell r="PL6" t="str">
            <v>sárga (TR)</v>
          </cell>
          <cell r="PM6" t="str">
            <v>zöld (V)</v>
          </cell>
          <cell r="PN6" t="str">
            <v>14 (BA)</v>
          </cell>
          <cell r="QJ6" t="str">
            <v>KRÓM EZÜST - RAL 9442</v>
          </cell>
        </row>
        <row r="7">
          <cell r="CT7" t="str">
            <v>Valódi bőr</v>
          </cell>
          <cell r="CU7" t="str">
            <v>Valódi bőr</v>
          </cell>
          <cell r="CV7" t="str">
            <v>Valódi bőr</v>
          </cell>
          <cell r="CW7" t="str">
            <v>Valódi bőr</v>
          </cell>
          <cell r="CX7" t="str">
            <v>Valódi bőr</v>
          </cell>
          <cell r="CY7" t="str">
            <v>Valódi bőr</v>
          </cell>
          <cell r="CZ7" t="str">
            <v>Valódi bőr</v>
          </cell>
          <cell r="DA7" t="str">
            <v>Valódi bőr</v>
          </cell>
          <cell r="DB7" t="str">
            <v>Valódi bőr</v>
          </cell>
          <cell r="DC7" t="str">
            <v>Valódi bőr</v>
          </cell>
          <cell r="DD7" t="str">
            <v>Valódi bőr</v>
          </cell>
          <cell r="DE7" t="str">
            <v>Valódi bőr</v>
          </cell>
          <cell r="DF7" t="str">
            <v>Valódi bőr</v>
          </cell>
          <cell r="DG7" t="str">
            <v>Valódi bőr</v>
          </cell>
          <cell r="DH7" t="str">
            <v>Valódi bőr</v>
          </cell>
          <cell r="DI7" t="str">
            <v>Valódi bőr</v>
          </cell>
          <cell r="DJ7" t="str">
            <v>Valódi bőr</v>
          </cell>
          <cell r="DK7" t="str">
            <v>Valódi bőr</v>
          </cell>
          <cell r="DL7" t="str">
            <v>Valódi bőr</v>
          </cell>
          <cell r="DM7" t="str">
            <v>Valódi bőr</v>
          </cell>
          <cell r="DN7" t="str">
            <v>Valódi bőr</v>
          </cell>
          <cell r="DO7" t="str">
            <v>Valódi bőr</v>
          </cell>
          <cell r="DP7" t="str">
            <v>Valódi bőr</v>
          </cell>
          <cell r="DQ7" t="str">
            <v>Valódi bőr</v>
          </cell>
          <cell r="DR7" t="str">
            <v>Valódi bőr</v>
          </cell>
          <cell r="DS7" t="str">
            <v>Valódi bőr</v>
          </cell>
          <cell r="DT7" t="str">
            <v>Valódi bőr</v>
          </cell>
          <cell r="DU7" t="str">
            <v>Valódi bőr</v>
          </cell>
          <cell r="DV7" t="str">
            <v>Valódi bőr</v>
          </cell>
          <cell r="DW7" t="str">
            <v>Valódi bőr</v>
          </cell>
          <cell r="DX7" t="str">
            <v>Valódi bőr</v>
          </cell>
          <cell r="DY7" t="str">
            <v>Valódi bőr</v>
          </cell>
          <cell r="DZ7" t="str">
            <v>Valódi bőr</v>
          </cell>
          <cell r="EA7" t="str">
            <v>Valódi bőr</v>
          </cell>
          <cell r="EB7" t="str">
            <v>Valódi bőr</v>
          </cell>
          <cell r="EC7" t="str">
            <v>Valódi bőr</v>
          </cell>
          <cell r="ED7" t="str">
            <v>Valódi bőr</v>
          </cell>
          <cell r="EE7" t="str">
            <v>Valódi bőr</v>
          </cell>
          <cell r="EF7" t="str">
            <v>Valódi bőr</v>
          </cell>
          <cell r="EG7" t="str">
            <v>Valódi bőr</v>
          </cell>
          <cell r="EH7" t="str">
            <v>Valódi bőr</v>
          </cell>
          <cell r="EI7" t="str">
            <v>Valódi bőr</v>
          </cell>
          <cell r="EJ7" t="str">
            <v>Valódi bőr</v>
          </cell>
          <cell r="EK7" t="str">
            <v>Valódi bőr</v>
          </cell>
          <cell r="EZ7" t="str">
            <v>V. kategóriás szövet</v>
          </cell>
          <cell r="FA7" t="str">
            <v>V. kategóriás szövet</v>
          </cell>
          <cell r="FB7" t="str">
            <v>V. kategóriás szövet</v>
          </cell>
          <cell r="FG7" t="str">
            <v>V. kategóriás szövet</v>
          </cell>
          <cell r="FH7" t="str">
            <v>V. kategóriás szövet</v>
          </cell>
          <cell r="FI7" t="str">
            <v>V. kategóriás szövet</v>
          </cell>
          <cell r="FP7" t="str">
            <v>V. kategóriás szövet</v>
          </cell>
          <cell r="FQ7" t="str">
            <v>V. kategóriás szövet</v>
          </cell>
          <cell r="FR7" t="str">
            <v>V. kategóriás szövet</v>
          </cell>
          <cell r="FS7" t="str">
            <v>V. kategóriás szövet</v>
          </cell>
          <cell r="FT7" t="str">
            <v>Műbőr</v>
          </cell>
          <cell r="FU7" t="str">
            <v>Műbőr</v>
          </cell>
          <cell r="FV7" t="str">
            <v>Műbőr</v>
          </cell>
          <cell r="GF7" t="str">
            <v>Valódi bőr</v>
          </cell>
          <cell r="GG7" t="str">
            <v>Műbőr</v>
          </cell>
          <cell r="GH7" t="str">
            <v>Műbőr</v>
          </cell>
          <cell r="GI7" t="str">
            <v>Műbőr</v>
          </cell>
          <cell r="GJ7" t="str">
            <v>Műbőr</v>
          </cell>
          <cell r="GM7" t="str">
            <v>V. kategóriás szövet</v>
          </cell>
          <cell r="GN7" t="str">
            <v>V. kategóriás szövet</v>
          </cell>
          <cell r="GP7" t="str">
            <v>Műbőr</v>
          </cell>
          <cell r="GQ7" t="str">
            <v>Műbőr</v>
          </cell>
          <cell r="GR7" t="str">
            <v>Műbőr</v>
          </cell>
          <cell r="GS7" t="str">
            <v>Műbőr</v>
          </cell>
          <cell r="GY7" t="str">
            <v>V. kategóriás szövet</v>
          </cell>
          <cell r="GZ7" t="str">
            <v>V. kategóriás szövet</v>
          </cell>
          <cell r="HB7" t="str">
            <v>Műbőr</v>
          </cell>
          <cell r="HC7" t="str">
            <v>Műbőr</v>
          </cell>
          <cell r="HE7" t="str">
            <v>V. kategóriás szövet</v>
          </cell>
          <cell r="HF7" t="str">
            <v>V. kategóriás szövet</v>
          </cell>
          <cell r="HG7" t="str">
            <v>V. kategóriás szövet</v>
          </cell>
          <cell r="HH7" t="str">
            <v>V. kategóriás szövet</v>
          </cell>
          <cell r="HI7" t="str">
            <v>V. kategóriás szövet</v>
          </cell>
          <cell r="HJ7" t="str">
            <v>V. kategóriás szövet</v>
          </cell>
          <cell r="HK7" t="str">
            <v>V. kategóriás szövet</v>
          </cell>
          <cell r="IA7" t="str">
            <v>V. kategóriás szövet</v>
          </cell>
          <cell r="IB7" t="str">
            <v>V. kategóriás szövet</v>
          </cell>
          <cell r="IC7" t="str">
            <v>V. kategóriás szövet</v>
          </cell>
          <cell r="ID7" t="str">
            <v>V. kategóriás szövet</v>
          </cell>
          <cell r="IE7" t="str">
            <v>V. kategóriás szövet</v>
          </cell>
          <cell r="IJ7" t="str">
            <v>V. kategóriás szövet</v>
          </cell>
          <cell r="IT7" t="str">
            <v>Valódi bőr</v>
          </cell>
          <cell r="IU7" t="str">
            <v>Valódi bőr</v>
          </cell>
          <cell r="IV7" t="str">
            <v>Valódi bőr</v>
          </cell>
          <cell r="IW7" t="str">
            <v>Valódi bőr</v>
          </cell>
          <cell r="IY7" t="str">
            <v>V. kategóriás szövet</v>
          </cell>
          <cell r="IZ7" t="str">
            <v>V. kategóriás szövet</v>
          </cell>
          <cell r="JG7" t="str">
            <v>V. kategóriás szövet</v>
          </cell>
          <cell r="JH7" t="str">
            <v>V. kategóriás szövet</v>
          </cell>
          <cell r="JI7" t="str">
            <v>V. kategóriás szövet</v>
          </cell>
          <cell r="JJ7" t="str">
            <v>V. kategóriás szövet</v>
          </cell>
          <cell r="JV7" t="str">
            <v>V. kategóriás szövet</v>
          </cell>
          <cell r="JX7" t="str">
            <v>V. kategóriás szövet</v>
          </cell>
          <cell r="JY7" t="str">
            <v>V. kategóriás szövet</v>
          </cell>
          <cell r="JZ7" t="str">
            <v>V. kategóriás szövet</v>
          </cell>
          <cell r="KA7" t="str">
            <v>V. kategóriás szövet</v>
          </cell>
          <cell r="KB7" t="str">
            <v>V. kategóriás szövet</v>
          </cell>
          <cell r="KD7" t="str">
            <v>IV. kategóriás szövet</v>
          </cell>
          <cell r="KE7" t="str">
            <v>IV. kategóriás szövet</v>
          </cell>
          <cell r="KF7" t="str">
            <v>IV. kategóriás szövet</v>
          </cell>
          <cell r="KG7" t="str">
            <v>IV. kategóriás szövet</v>
          </cell>
          <cell r="KH7" t="str">
            <v>IV. kategóriás szövet</v>
          </cell>
          <cell r="KK7" t="str">
            <v>V. kategóriás szövet</v>
          </cell>
          <cell r="KM7" t="str">
            <v>Műbőr</v>
          </cell>
          <cell r="KN7" t="str">
            <v>Műbőr</v>
          </cell>
          <cell r="KO7" t="str">
            <v>IV. kategóriás szövet</v>
          </cell>
          <cell r="KP7" t="str">
            <v>V. kategóriás szövet</v>
          </cell>
          <cell r="KQ7" t="str">
            <v>V. kategóriás szövet</v>
          </cell>
          <cell r="KR7" t="str">
            <v>V. kategóriás szövet</v>
          </cell>
          <cell r="KS7" t="str">
            <v>V. kategóriás szövet</v>
          </cell>
          <cell r="KT7" t="str">
            <v>V. kategóriás szövet</v>
          </cell>
          <cell r="KU7" t="str">
            <v>V. kategóriás szövet</v>
          </cell>
          <cell r="LB7" t="str">
            <v>Műbőr</v>
          </cell>
          <cell r="LC7" t="str">
            <v>V. kategóriás szövet</v>
          </cell>
          <cell r="LD7" t="str">
            <v>V. kategóriás szövet</v>
          </cell>
          <cell r="LE7" t="str">
            <v>V. kategóriás szövet</v>
          </cell>
          <cell r="LF7" t="str">
            <v>Műbőr</v>
          </cell>
          <cell r="LG7" t="str">
            <v>V. kategóriás szövet</v>
          </cell>
          <cell r="LH7" t="str">
            <v>Műbőr</v>
          </cell>
          <cell r="LJ7" t="str">
            <v>V. kategóriás szövet</v>
          </cell>
          <cell r="LK7" t="str">
            <v>V. kategóriás szövet</v>
          </cell>
          <cell r="LL7" t="str">
            <v>V. kategóriás szövet</v>
          </cell>
          <cell r="LM7" t="str">
            <v>V. kategóriás szövet</v>
          </cell>
          <cell r="LO7" t="str">
            <v>V. kategóriás szövet</v>
          </cell>
          <cell r="LP7" t="str">
            <v>V. kategóriás szövet</v>
          </cell>
          <cell r="LS7" t="str">
            <v>V. kategóriás szövet</v>
          </cell>
          <cell r="LT7" t="str">
            <v>V. kategóriás szövet</v>
          </cell>
          <cell r="LU7" t="str">
            <v>V. kategóriás szövet</v>
          </cell>
          <cell r="MB7" t="str">
            <v>Valódi bőr</v>
          </cell>
          <cell r="MC7" t="str">
            <v>Valódi bőr</v>
          </cell>
          <cell r="MD7" t="str">
            <v>Valódi bőr</v>
          </cell>
          <cell r="ME7" t="str">
            <v>Valódi bőr</v>
          </cell>
          <cell r="MF7" t="str">
            <v>V. kategóriás szövet</v>
          </cell>
          <cell r="MG7" t="str">
            <v>V. kategóriás szövet</v>
          </cell>
          <cell r="MH7" t="str">
            <v>Műbőr</v>
          </cell>
          <cell r="MI7" t="str">
            <v>Műbőr</v>
          </cell>
          <cell r="MS7" t="str">
            <v>V. kategóriás szövet</v>
          </cell>
          <cell r="MV7" t="str">
            <v>Műbőr</v>
          </cell>
          <cell r="MW7" t="str">
            <v>Műbőr</v>
          </cell>
          <cell r="MX7" t="str">
            <v>V. kategóriás szövet</v>
          </cell>
          <cell r="MY7" t="str">
            <v>V. kategóriás szövet</v>
          </cell>
          <cell r="MZ7" t="str">
            <v>V. kategóriás szövet</v>
          </cell>
          <cell r="NA7" t="str">
            <v>V. kategóriás szövet</v>
          </cell>
          <cell r="NB7" t="str">
            <v>V. kategóriás szövet</v>
          </cell>
          <cell r="NE7" t="str">
            <v>V. kategóriás szövet</v>
          </cell>
          <cell r="NF7" t="str">
            <v>V. kategóriás szövet</v>
          </cell>
          <cell r="NG7" t="str">
            <v>V. kategóriás szövet</v>
          </cell>
          <cell r="NH7" t="str">
            <v>Valódi bőr</v>
          </cell>
          <cell r="NI7" t="str">
            <v>Valódi bőr</v>
          </cell>
          <cell r="NJ7" t="str">
            <v>Valódi bőr</v>
          </cell>
          <cell r="NK7" t="str">
            <v>Valódi bőr</v>
          </cell>
          <cell r="NL7" t="str">
            <v>V. kategóriás szövet</v>
          </cell>
          <cell r="NQ7" t="str">
            <v>V. kategóriás szövet</v>
          </cell>
          <cell r="NR7" t="str">
            <v>V. kategóriás szövet</v>
          </cell>
          <cell r="NS7" t="str">
            <v>V. kategóriás szövet</v>
          </cell>
          <cell r="NT7" t="str">
            <v>V. kategóriás szövet</v>
          </cell>
          <cell r="NU7" t="str">
            <v>Műbőr</v>
          </cell>
          <cell r="OC7" t="str">
            <v>Műbőr</v>
          </cell>
          <cell r="OD7" t="str">
            <v>Műbőr</v>
          </cell>
          <cell r="OE7" t="str">
            <v>Műbőr</v>
          </cell>
          <cell r="OF7" t="str">
            <v>Műbőr</v>
          </cell>
          <cell r="OG7" t="str">
            <v>Műbőr</v>
          </cell>
          <cell r="OH7" t="str">
            <v>V. kategóriás szövet</v>
          </cell>
          <cell r="OM7" t="str">
            <v>Műbőr</v>
          </cell>
          <cell r="ON7" t="str">
            <v>Műbőr</v>
          </cell>
          <cell r="OR7" t="str">
            <v>I/C29</v>
          </cell>
          <cell r="OS7" t="str">
            <v>II/BART 37</v>
          </cell>
          <cell r="OT7" t="str">
            <v>III/ICE 13</v>
          </cell>
          <cell r="OU7" t="str">
            <v>IV/GO! 09</v>
          </cell>
          <cell r="OV7" t="str">
            <v>V/FUJI 74</v>
          </cell>
          <cell r="OW7" t="str">
            <v>RENNA 105</v>
          </cell>
          <cell r="OX7" t="str">
            <v>L4 BARNA</v>
          </cell>
          <cell r="OZ7" t="str">
            <v>kék (B)</v>
          </cell>
          <cell r="PB7" t="str">
            <v>kék (I)</v>
          </cell>
          <cell r="PC7" t="str">
            <v>zöld (J)</v>
          </cell>
          <cell r="PD7" t="str">
            <v>fehér (LA)</v>
          </cell>
          <cell r="PE7" t="str">
            <v>kék (LU)</v>
          </cell>
          <cell r="PF7" t="str">
            <v>fehér SOFT17</v>
          </cell>
          <cell r="PG7" t="str">
            <v>antracit (M)</v>
          </cell>
          <cell r="PH7" t="str">
            <v>szürke (AK)</v>
          </cell>
          <cell r="PI7" t="str">
            <v>kék (S)</v>
          </cell>
          <cell r="PJ7" t="str">
            <v>14 (KA)</v>
          </cell>
          <cell r="PK7" t="str">
            <v>SAN 102 (LO)</v>
          </cell>
          <cell r="PL7" t="str">
            <v>magenta (TR)</v>
          </cell>
          <cell r="PM7" t="str">
            <v>fehér (V)</v>
          </cell>
          <cell r="PN7" t="str">
            <v>21 (BA)</v>
          </cell>
          <cell r="QJ7" t="str">
            <v>STR.SZÜRKE - RAL 9018</v>
          </cell>
        </row>
        <row r="8">
          <cell r="CT8" t="str">
            <v>Vevő szövet</v>
          </cell>
          <cell r="CU8" t="str">
            <v>Vevő szövet</v>
          </cell>
          <cell r="CV8" t="str">
            <v>Vevő szövet</v>
          </cell>
          <cell r="CW8" t="str">
            <v>Vevő szövet</v>
          </cell>
          <cell r="CX8" t="str">
            <v>Vevő szövet</v>
          </cell>
          <cell r="CY8" t="str">
            <v>Vevő szövet</v>
          </cell>
          <cell r="CZ8" t="str">
            <v>Vevő szövet</v>
          </cell>
          <cell r="DA8" t="str">
            <v>Vevő szövet</v>
          </cell>
          <cell r="DB8" t="str">
            <v>Vevő szövet</v>
          </cell>
          <cell r="DC8" t="str">
            <v>Vevő szövet</v>
          </cell>
          <cell r="DD8" t="str">
            <v>Vevő szövet</v>
          </cell>
          <cell r="DE8" t="str">
            <v>Vevő szövet</v>
          </cell>
          <cell r="DF8" t="str">
            <v>Vevő szövet</v>
          </cell>
          <cell r="DG8" t="str">
            <v>Vevő szövet</v>
          </cell>
          <cell r="DH8" t="str">
            <v>Vevő szövet</v>
          </cell>
          <cell r="DI8" t="str">
            <v>Vevő szövet</v>
          </cell>
          <cell r="DJ8" t="str">
            <v>Vevő szövet</v>
          </cell>
          <cell r="DK8" t="str">
            <v>Vevő szövet</v>
          </cell>
          <cell r="DL8" t="str">
            <v>Vevő szövet</v>
          </cell>
          <cell r="DM8" t="str">
            <v>Vevő szövet</v>
          </cell>
          <cell r="DN8" t="str">
            <v>Vevő szövet</v>
          </cell>
          <cell r="DO8" t="str">
            <v>Vevő szövet</v>
          </cell>
          <cell r="DP8" t="str">
            <v>Vevő szövet</v>
          </cell>
          <cell r="DQ8" t="str">
            <v>Vevő szövet</v>
          </cell>
          <cell r="DR8" t="str">
            <v>Vevő szövet</v>
          </cell>
          <cell r="DS8" t="str">
            <v>Vevő szövet</v>
          </cell>
          <cell r="DT8" t="str">
            <v>Vevő szövet</v>
          </cell>
          <cell r="DU8" t="str">
            <v>Vevő szövet</v>
          </cell>
          <cell r="DV8" t="str">
            <v>Vevő szövet</v>
          </cell>
          <cell r="DW8" t="str">
            <v>Vevő szövet</v>
          </cell>
          <cell r="DX8" t="str">
            <v>Vevő szövet</v>
          </cell>
          <cell r="DY8" t="str">
            <v>Vevő szövet</v>
          </cell>
          <cell r="DZ8" t="str">
            <v>Vevő szövet</v>
          </cell>
          <cell r="EA8" t="str">
            <v>Vevő szövet</v>
          </cell>
          <cell r="EB8" t="str">
            <v>Vevő szövet</v>
          </cell>
          <cell r="EC8" t="str">
            <v>Vevő szövet</v>
          </cell>
          <cell r="ED8" t="str">
            <v>Vevő szövet</v>
          </cell>
          <cell r="EE8" t="str">
            <v>Vevő szövet</v>
          </cell>
          <cell r="EF8" t="str">
            <v>Vevő szövet</v>
          </cell>
          <cell r="EG8" t="str">
            <v>Vevő szövet</v>
          </cell>
          <cell r="EH8" t="str">
            <v>Vevő szövet</v>
          </cell>
          <cell r="EI8" t="str">
            <v>Vevő szövet</v>
          </cell>
          <cell r="EJ8" t="str">
            <v>Vevő szövet</v>
          </cell>
          <cell r="EK8" t="str">
            <v>Vevő szövet</v>
          </cell>
          <cell r="EZ8" t="str">
            <v>Műbőr</v>
          </cell>
          <cell r="FA8" t="str">
            <v>Műbőr</v>
          </cell>
          <cell r="FB8" t="str">
            <v>Műbőr</v>
          </cell>
          <cell r="FG8" t="str">
            <v>Műbőr</v>
          </cell>
          <cell r="FH8" t="str">
            <v>Műbőr</v>
          </cell>
          <cell r="FI8" t="str">
            <v>Műbőr</v>
          </cell>
          <cell r="FP8" t="str">
            <v>Vevő szövet (0,85 fm)</v>
          </cell>
          <cell r="FQ8" t="str">
            <v>Vevő szövet (0,85 fm)</v>
          </cell>
          <cell r="FR8" t="str">
            <v>Vevő szövet (0,85 fm)</v>
          </cell>
          <cell r="FS8" t="str">
            <v>Vevő szövet (0,85 fm)</v>
          </cell>
          <cell r="FT8" t="str">
            <v>Valódi bőr</v>
          </cell>
          <cell r="FU8" t="str">
            <v>Valódi bőr</v>
          </cell>
          <cell r="FV8" t="str">
            <v>Valódi bőr</v>
          </cell>
          <cell r="GF8" t="str">
            <v>Vevő szövet (0,6 fm)</v>
          </cell>
          <cell r="GG8" t="str">
            <v>Valódi bőr</v>
          </cell>
          <cell r="GH8" t="str">
            <v>Valódi bőr</v>
          </cell>
          <cell r="GI8" t="str">
            <v>Valódi bőr</v>
          </cell>
          <cell r="GJ8" t="str">
            <v>Valódi bőr</v>
          </cell>
          <cell r="GM8" t="str">
            <v>Műbőr</v>
          </cell>
          <cell r="GN8" t="str">
            <v>Műbőr</v>
          </cell>
          <cell r="GP8" t="str">
            <v>Valódi bőr</v>
          </cell>
          <cell r="GQ8" t="str">
            <v>Vevő szövet (1,8 fm)</v>
          </cell>
          <cell r="GR8" t="str">
            <v>Valódi bőr</v>
          </cell>
          <cell r="GS8" t="str">
            <v>Valódi bőr</v>
          </cell>
          <cell r="GY8" t="str">
            <v>Műbőr</v>
          </cell>
          <cell r="GZ8" t="str">
            <v>Műbőr</v>
          </cell>
          <cell r="HB8" t="str">
            <v>Valódi bőr</v>
          </cell>
          <cell r="HC8" t="str">
            <v>Valódi bőr</v>
          </cell>
          <cell r="HE8" t="str">
            <v>Műbőr</v>
          </cell>
          <cell r="HF8" t="str">
            <v>Műbőr</v>
          </cell>
          <cell r="HG8" t="str">
            <v>Műbőr</v>
          </cell>
          <cell r="HH8" t="str">
            <v>Műbőr</v>
          </cell>
          <cell r="HI8" t="str">
            <v>Műbőr</v>
          </cell>
          <cell r="HJ8" t="str">
            <v>Műbőr</v>
          </cell>
          <cell r="HK8" t="str">
            <v>Műbőr</v>
          </cell>
          <cell r="IA8" t="str">
            <v>Műbőr</v>
          </cell>
          <cell r="IB8" t="str">
            <v>Műbőr</v>
          </cell>
          <cell r="IC8" t="str">
            <v>Műbőr</v>
          </cell>
          <cell r="ID8" t="str">
            <v>Műbőr</v>
          </cell>
          <cell r="IE8" t="str">
            <v>Műbőr</v>
          </cell>
          <cell r="IJ8" t="str">
            <v>Műbőr</v>
          </cell>
          <cell r="IT8" t="str">
            <v>Vevő szövet</v>
          </cell>
          <cell r="IU8" t="str">
            <v>Vevő szövet</v>
          </cell>
          <cell r="IV8" t="str">
            <v>Vevő szövet</v>
          </cell>
          <cell r="IW8" t="str">
            <v>Vevő szövet</v>
          </cell>
          <cell r="IY8" t="str">
            <v>Műbőr</v>
          </cell>
          <cell r="IZ8" t="str">
            <v>Műbőr</v>
          </cell>
          <cell r="JG8" t="str">
            <v>Műbőr</v>
          </cell>
          <cell r="JH8" t="str">
            <v>Műbőr</v>
          </cell>
          <cell r="JI8" t="str">
            <v>Műbőr</v>
          </cell>
          <cell r="JJ8" t="str">
            <v>Műbőr</v>
          </cell>
          <cell r="JV8" t="str">
            <v>Műbőr</v>
          </cell>
          <cell r="JX8" t="str">
            <v>Műbőr</v>
          </cell>
          <cell r="JY8" t="str">
            <v>Műbőr</v>
          </cell>
          <cell r="JZ8" t="str">
            <v>Műbőr</v>
          </cell>
          <cell r="KA8" t="str">
            <v>Műbőr</v>
          </cell>
          <cell r="KB8" t="str">
            <v>Műbőr</v>
          </cell>
          <cell r="KD8" t="str">
            <v>V. kategóriás szövet</v>
          </cell>
          <cell r="KE8" t="str">
            <v>V. kategóriás szövet</v>
          </cell>
          <cell r="KF8" t="str">
            <v>V. kategóriás szövet</v>
          </cell>
          <cell r="KG8" t="str">
            <v>V. kategóriás szövet</v>
          </cell>
          <cell r="KH8" t="str">
            <v>V. kategóriás szövet</v>
          </cell>
          <cell r="KK8" t="str">
            <v>Vevő szövet (0,7 fm)</v>
          </cell>
          <cell r="KM8" t="str">
            <v>Valódi bőr</v>
          </cell>
          <cell r="KN8" t="str">
            <v>Valódi bőr</v>
          </cell>
          <cell r="KO8" t="str">
            <v>V. kategóriás szövet</v>
          </cell>
          <cell r="KP8" t="str">
            <v>Műbőr</v>
          </cell>
          <cell r="KQ8" t="str">
            <v>Műbőr</v>
          </cell>
          <cell r="KR8" t="str">
            <v>Műbőr</v>
          </cell>
          <cell r="KS8" t="str">
            <v>Műbőr</v>
          </cell>
          <cell r="KT8" t="str">
            <v>Műbőr</v>
          </cell>
          <cell r="KU8" t="str">
            <v>Műbőr</v>
          </cell>
          <cell r="LB8" t="str">
            <v>Valódi bőr</v>
          </cell>
          <cell r="LC8" t="str">
            <v>Műbőr</v>
          </cell>
          <cell r="LD8" t="str">
            <v>Műbőr</v>
          </cell>
          <cell r="LE8" t="str">
            <v>Műbőr</v>
          </cell>
          <cell r="LF8" t="str">
            <v>Valódi bőr</v>
          </cell>
          <cell r="LG8" t="str">
            <v>Műbőr</v>
          </cell>
          <cell r="LH8" t="str">
            <v>Valódi bőr</v>
          </cell>
          <cell r="LJ8" t="str">
            <v>Műbőr</v>
          </cell>
          <cell r="LK8" t="str">
            <v>Műbőr</v>
          </cell>
          <cell r="LL8" t="str">
            <v>Műbőr</v>
          </cell>
          <cell r="LM8" t="str">
            <v>Műbőr</v>
          </cell>
          <cell r="LO8" t="str">
            <v>Műbőr</v>
          </cell>
          <cell r="LP8" t="str">
            <v>Műbőr</v>
          </cell>
          <cell r="LS8" t="str">
            <v>Műbőr</v>
          </cell>
          <cell r="LT8" t="str">
            <v>Műbőr</v>
          </cell>
          <cell r="LU8" t="str">
            <v>Műbőr</v>
          </cell>
          <cell r="MB8" t="str">
            <v>Vevő szövet</v>
          </cell>
          <cell r="MC8" t="str">
            <v>Vevő szövet</v>
          </cell>
          <cell r="MD8" t="str">
            <v>Vevő szövet</v>
          </cell>
          <cell r="ME8" t="str">
            <v>Vevő szövet</v>
          </cell>
          <cell r="MF8" t="str">
            <v>Műbőr</v>
          </cell>
          <cell r="MG8" t="str">
            <v>Műbőr</v>
          </cell>
          <cell r="MH8" t="str">
            <v>Valódi bőr</v>
          </cell>
          <cell r="MI8" t="str">
            <v>Valódi bőr</v>
          </cell>
          <cell r="MS8" t="str">
            <v>Műbőr</v>
          </cell>
          <cell r="MV8" t="str">
            <v>Valódi bőr</v>
          </cell>
          <cell r="MW8" t="str">
            <v>Valódi bőr</v>
          </cell>
          <cell r="MX8" t="str">
            <v>Műbőr</v>
          </cell>
          <cell r="MY8" t="str">
            <v>Műbőr</v>
          </cell>
          <cell r="MZ8" t="str">
            <v>Műbőr</v>
          </cell>
          <cell r="NA8" t="str">
            <v>Műbőr</v>
          </cell>
          <cell r="NB8" t="str">
            <v>Műbőr</v>
          </cell>
          <cell r="NE8" t="str">
            <v>Műbőr</v>
          </cell>
          <cell r="NF8" t="str">
            <v>Műbőr</v>
          </cell>
          <cell r="NG8" t="str">
            <v>Műbőr</v>
          </cell>
          <cell r="NH8" t="str">
            <v>Vevő szövet</v>
          </cell>
          <cell r="NI8" t="str">
            <v>Vevő szövet</v>
          </cell>
          <cell r="NJ8" t="str">
            <v>Vevő szövet</v>
          </cell>
          <cell r="NK8" t="str">
            <v>Vevő szövet</v>
          </cell>
          <cell r="NL8" t="str">
            <v>Műbőr</v>
          </cell>
          <cell r="NQ8" t="str">
            <v>Műbőr</v>
          </cell>
          <cell r="NR8" t="str">
            <v>Műbőr</v>
          </cell>
          <cell r="NS8" t="str">
            <v>Műbőr</v>
          </cell>
          <cell r="NT8" t="str">
            <v>Műbőr</v>
          </cell>
          <cell r="NU8" t="str">
            <v>Valódi bőr</v>
          </cell>
          <cell r="OC8" t="str">
            <v>Valódi bőr</v>
          </cell>
          <cell r="OD8" t="str">
            <v>Valódi bőr</v>
          </cell>
          <cell r="OE8" t="str">
            <v>Valódi bőr</v>
          </cell>
          <cell r="OF8" t="str">
            <v>Valódi bőr</v>
          </cell>
          <cell r="OG8" t="str">
            <v>Valódi bőr</v>
          </cell>
          <cell r="OH8" t="str">
            <v>Műbőr</v>
          </cell>
          <cell r="OM8" t="str">
            <v>Valódi bőr</v>
          </cell>
          <cell r="ON8" t="str">
            <v>Valódi bőr</v>
          </cell>
          <cell r="OR8" t="str">
            <v>I/C30</v>
          </cell>
          <cell r="OS8" t="str">
            <v>II/BART 80</v>
          </cell>
          <cell r="OT8" t="str">
            <v>III/ICE 15</v>
          </cell>
          <cell r="OU8" t="str">
            <v>IV/GO! 23</v>
          </cell>
          <cell r="OV8" t="str">
            <v>V/LEX 04</v>
          </cell>
          <cell r="OW8" t="str">
            <v>RENNA 2043</v>
          </cell>
          <cell r="OX8" t="str">
            <v>L5 BORDÓ</v>
          </cell>
          <cell r="OZ8" t="str">
            <v>homok (B)</v>
          </cell>
          <cell r="PC8" t="str">
            <v>narancs (J)</v>
          </cell>
          <cell r="PD8" t="str">
            <v>homok (LA)</v>
          </cell>
          <cell r="PE8" t="str">
            <v>antracit (LU)</v>
          </cell>
          <cell r="PG8" t="str">
            <v>fehér (M)</v>
          </cell>
          <cell r="PH8" t="str">
            <v>bordó (AK)</v>
          </cell>
          <cell r="PI8" t="str">
            <v>narancs (S)</v>
          </cell>
          <cell r="PJ8" t="str">
            <v>23 (KA)</v>
          </cell>
          <cell r="PK8" t="str">
            <v>SAN 114 (LO)</v>
          </cell>
          <cell r="PL8" t="str">
            <v>áttetsző  (TR)</v>
          </cell>
          <cell r="PM8" t="str">
            <v>fekete (V)</v>
          </cell>
          <cell r="PN8" t="str">
            <v>22 (BA)</v>
          </cell>
          <cell r="QJ8" t="str">
            <v>FÉNYES FEHÉR</v>
          </cell>
        </row>
        <row r="9">
          <cell r="EZ9" t="str">
            <v>Valódi bőr</v>
          </cell>
          <cell r="FA9" t="str">
            <v>Valódi bőr</v>
          </cell>
          <cell r="FB9" t="str">
            <v>Valódi bőr</v>
          </cell>
          <cell r="FG9" t="str">
            <v>Valódi bőr</v>
          </cell>
          <cell r="FH9" t="str">
            <v>Valódi bőr</v>
          </cell>
          <cell r="FI9" t="str">
            <v>Valódi bőr</v>
          </cell>
          <cell r="FT9" t="str">
            <v>Vevő szövet (3 fm)</v>
          </cell>
          <cell r="FU9" t="str">
            <v>Vevő szövet (2,7 fm)</v>
          </cell>
          <cell r="FV9" t="str">
            <v>Vevő szövet (3 fm)</v>
          </cell>
          <cell r="GF9" t="str">
            <v>nincs</v>
          </cell>
          <cell r="GG9" t="str">
            <v>Vevő szövet (1,3 fm)</v>
          </cell>
          <cell r="GH9" t="str">
            <v>Vevő szövet (1,3 fm)</v>
          </cell>
          <cell r="GI9" t="str">
            <v>Vevő szövet (1,3 fm)</v>
          </cell>
          <cell r="GJ9" t="str">
            <v>Vevő szövet (1,3 fm)</v>
          </cell>
          <cell r="GM9" t="str">
            <v>Vevő szövet (0,7 fm)</v>
          </cell>
          <cell r="GN9" t="str">
            <v>Vevő szövet (0,7 fm)</v>
          </cell>
          <cell r="GP9" t="str">
            <v>Vevő szövet (2 fm)</v>
          </cell>
          <cell r="GQ9" t="str">
            <v>nincs</v>
          </cell>
          <cell r="GR9" t="str">
            <v>Vevő szövet (2 fm)</v>
          </cell>
          <cell r="GS9" t="str">
            <v>Vevő szövet (1,8 fm)</v>
          </cell>
          <cell r="GY9" t="str">
            <v>Valódi bőr</v>
          </cell>
          <cell r="GZ9" t="str">
            <v>Valódi bőr</v>
          </cell>
          <cell r="HB9" t="str">
            <v>Vevő szövet (2 fm)</v>
          </cell>
          <cell r="HC9" t="str">
            <v>Vevő szövet (1,8 fm)</v>
          </cell>
          <cell r="HE9" t="str">
            <v>Vevő szövet (0,7 fm)</v>
          </cell>
          <cell r="HF9" t="str">
            <v>Vevő szövet (0,7 fm)</v>
          </cell>
          <cell r="HG9" t="str">
            <v>Vevő szövet (0,7 fm)</v>
          </cell>
          <cell r="HH9" t="str">
            <v>Vevő szövet (0,7 fm)</v>
          </cell>
          <cell r="HI9" t="str">
            <v>Vevő szövet (1,2 fm)</v>
          </cell>
          <cell r="HJ9" t="str">
            <v>Vevő szövet (1,8 fm)</v>
          </cell>
          <cell r="HK9" t="str">
            <v>Vevő szövet (2,4 fm)</v>
          </cell>
          <cell r="IA9" t="str">
            <v>Vevő szövet (0,6 fm)</v>
          </cell>
          <cell r="IB9" t="str">
            <v>Vevő szövet (0,6 fm)</v>
          </cell>
          <cell r="IC9" t="str">
            <v>Vevő szövet (0,6 fm)</v>
          </cell>
          <cell r="IE9" t="str">
            <v>Vevő szövet (0,6 fm)</v>
          </cell>
          <cell r="IJ9" t="str">
            <v>Vevő szövet (0,6 fm)</v>
          </cell>
          <cell r="IY9" t="str">
            <v>Valódi bőr</v>
          </cell>
          <cell r="IZ9" t="str">
            <v>Valódi bőr</v>
          </cell>
          <cell r="JG9" t="str">
            <v>Valódi bőr</v>
          </cell>
          <cell r="JH9" t="str">
            <v>Valódi bőr</v>
          </cell>
          <cell r="JI9" t="str">
            <v>Valódi bőr</v>
          </cell>
          <cell r="JJ9" t="str">
            <v>Vevő szövet (0,7 fm)</v>
          </cell>
          <cell r="JV9" t="str">
            <v>Vevő szövet (0,7 fm)</v>
          </cell>
          <cell r="JX9" t="str">
            <v>Vevő szövet (0,7 fm)</v>
          </cell>
          <cell r="JY9" t="str">
            <v>Vevő szövet (0,7 fm)</v>
          </cell>
          <cell r="JZ9" t="str">
            <v>Valódi bőr</v>
          </cell>
          <cell r="KA9" t="str">
            <v>Valódi bőr</v>
          </cell>
          <cell r="KB9" t="str">
            <v>Valódi bőr</v>
          </cell>
          <cell r="KD9" t="str">
            <v>Műbőr</v>
          </cell>
          <cell r="KE9" t="str">
            <v>Műbőr</v>
          </cell>
          <cell r="KF9" t="str">
            <v>Műbőr</v>
          </cell>
          <cell r="KG9" t="str">
            <v>Műbőr</v>
          </cell>
          <cell r="KH9" t="str">
            <v>Műbőr</v>
          </cell>
          <cell r="KM9" t="str">
            <v>Vevő szövet (0,85 fm)</v>
          </cell>
          <cell r="KN9" t="str">
            <v>Vevő szövet (0,85 fm)</v>
          </cell>
          <cell r="KO9" t="str">
            <v>Műbőr</v>
          </cell>
          <cell r="KP9" t="str">
            <v>Valódi bőr</v>
          </cell>
          <cell r="KQ9" t="str">
            <v>Valódi bőr</v>
          </cell>
          <cell r="KR9" t="str">
            <v>Valódi bőr</v>
          </cell>
          <cell r="KS9" t="str">
            <v>Valódi bőr</v>
          </cell>
          <cell r="KT9" t="str">
            <v>Valódi bőr</v>
          </cell>
          <cell r="KU9" t="str">
            <v>Valódi bőr</v>
          </cell>
          <cell r="LB9" t="str">
            <v>Vevő szövet (2,5 fm)</v>
          </cell>
          <cell r="LC9" t="str">
            <v>Valódi bőr</v>
          </cell>
          <cell r="LD9" t="str">
            <v>Valódi bőr</v>
          </cell>
          <cell r="LE9" t="str">
            <v>Valódi bőr</v>
          </cell>
          <cell r="LF9" t="str">
            <v>Vevő szövet (4 fm)</v>
          </cell>
          <cell r="LG9" t="str">
            <v>Valódi bőr</v>
          </cell>
          <cell r="LH9" t="str">
            <v>Vevő szövet (4 fm)</v>
          </cell>
          <cell r="LJ9" t="str">
            <v>Vevő szövet (0,7 fm)</v>
          </cell>
          <cell r="LK9" t="str">
            <v>Vevő szövet (0,7 fm)</v>
          </cell>
          <cell r="LL9" t="str">
            <v>Vevő szövet (0,7 fm)</v>
          </cell>
          <cell r="LM9" t="str">
            <v>Vevő szövet (0,7 fm)</v>
          </cell>
          <cell r="LO9" t="str">
            <v>Valódi bőr</v>
          </cell>
          <cell r="LP9" t="str">
            <v>Valódi bőr</v>
          </cell>
          <cell r="LS9" t="str">
            <v>Vevő szövet (2 fm)</v>
          </cell>
          <cell r="LT9" t="str">
            <v>Vevő szövet (1,8 fm)</v>
          </cell>
          <cell r="LU9" t="str">
            <v>Valódi bőr</v>
          </cell>
          <cell r="MF9" t="str">
            <v>Valódi bőr</v>
          </cell>
          <cell r="MG9" t="str">
            <v>Valódi bőr</v>
          </cell>
          <cell r="MH9" t="str">
            <v>Vevő szövet (2,5 fm)</v>
          </cell>
          <cell r="MI9" t="str">
            <v>Vevő szövet (3 fm)</v>
          </cell>
          <cell r="MS9" t="str">
            <v>Vevő szövet (0,62 fm)</v>
          </cell>
          <cell r="MV9" t="str">
            <v>Vevő szövet (2 fm)</v>
          </cell>
          <cell r="MW9" t="str">
            <v>Vevő szövet (2 fm)</v>
          </cell>
          <cell r="MX9" t="str">
            <v>Vevő szövet (0,7 fm)</v>
          </cell>
          <cell r="MY9" t="str">
            <v>Vevő szövet (0,7 fm)</v>
          </cell>
          <cell r="MZ9" t="str">
            <v>Vevő szövet (0,7 fm)</v>
          </cell>
          <cell r="NA9" t="str">
            <v>Vevő szövet (0,7 fm)</v>
          </cell>
          <cell r="NB9" t="str">
            <v>Vevő szövet (0,7 fm)</v>
          </cell>
          <cell r="NE9" t="str">
            <v>Valódi bőr</v>
          </cell>
          <cell r="NF9" t="str">
            <v>Valódi bőr</v>
          </cell>
          <cell r="NG9" t="str">
            <v>Valódi bőr</v>
          </cell>
          <cell r="NL9" t="str">
            <v>Vevő szövet (0,7 fm)</v>
          </cell>
          <cell r="NQ9" t="str">
            <v>Vevő szövet (0,7 fm)</v>
          </cell>
          <cell r="NR9" t="str">
            <v>Vevő szövet (0,7 fm)</v>
          </cell>
          <cell r="NS9" t="str">
            <v>Valódi bőr</v>
          </cell>
          <cell r="NT9" t="str">
            <v>Valódi bőr</v>
          </cell>
          <cell r="NU9" t="str">
            <v>Vevő szövet (2,5 fm)</v>
          </cell>
          <cell r="OC9" t="str">
            <v>Vevő szövet (2,6 fm)</v>
          </cell>
          <cell r="OD9" t="str">
            <v>Vevő szövet (2,1 fm)</v>
          </cell>
          <cell r="OE9" t="str">
            <v>Vevő szövet (2,1 fm)</v>
          </cell>
          <cell r="OF9" t="str">
            <v>Vevő szövet (2,1 fm)</v>
          </cell>
          <cell r="OG9" t="str">
            <v>Vevő szövet (2,1 fm)</v>
          </cell>
          <cell r="OH9" t="str">
            <v>Vevő szövet (0,62 fm)</v>
          </cell>
          <cell r="OM9" t="str">
            <v>Vevő szövet (2,8 fm)</v>
          </cell>
          <cell r="ON9" t="str">
            <v>Vevő szövet (2,8 fm)</v>
          </cell>
          <cell r="OR9" t="str">
            <v>I/C31</v>
          </cell>
          <cell r="OS9" t="str">
            <v>II/DALI 1012</v>
          </cell>
          <cell r="OT9" t="str">
            <v>III/ICE 22</v>
          </cell>
          <cell r="OU9" t="str">
            <v>IV/GO! 25</v>
          </cell>
          <cell r="OV9" t="str">
            <v>V/LEX 13</v>
          </cell>
          <cell r="OW9" t="str">
            <v>RENNA 26</v>
          </cell>
          <cell r="OX9" t="str">
            <v>L6 ZÖLD</v>
          </cell>
          <cell r="OZ9" t="str">
            <v>sárga (B)</v>
          </cell>
          <cell r="PC9" t="str">
            <v>piros (J)</v>
          </cell>
          <cell r="PD9" t="str">
            <v>fekete (LA)</v>
          </cell>
          <cell r="PE9" t="str">
            <v>homok (LU)</v>
          </cell>
          <cell r="PI9" t="str">
            <v>piros (S)</v>
          </cell>
          <cell r="PJ9" t="str">
            <v>34 (KA)</v>
          </cell>
          <cell r="PK9" t="str">
            <v>SAN 130 (LO)</v>
          </cell>
          <cell r="PL9" t="str">
            <v>füst áttetsző (TR)</v>
          </cell>
          <cell r="PM9" t="str">
            <v>sárga (V)</v>
          </cell>
          <cell r="PN9" t="str">
            <v>39 (BA)</v>
          </cell>
          <cell r="QJ9" t="str">
            <v>STR.ANTRACIT - RAL 7043</v>
          </cell>
        </row>
        <row r="10">
          <cell r="EZ10" t="str">
            <v>Vevő szövet (0,6 fm)</v>
          </cell>
          <cell r="FA10" t="str">
            <v>Vevő szövet</v>
          </cell>
          <cell r="FB10" t="str">
            <v>Vevő szövet</v>
          </cell>
          <cell r="FG10" t="str">
            <v>Vevő szövet (1,20 fm)</v>
          </cell>
          <cell r="FH10" t="str">
            <v>Vevő szövet (1,20 fm)</v>
          </cell>
          <cell r="FI10" t="str">
            <v>Vevő szövet (1,20 fm)</v>
          </cell>
          <cell r="GY10" t="str">
            <v>Vevő szövet (0,9 fm)</v>
          </cell>
          <cell r="GZ10" t="str">
            <v>Vevő szövet (0,85 fm)</v>
          </cell>
          <cell r="IY10" t="str">
            <v>Vevő szövet (1,5 fm)</v>
          </cell>
          <cell r="IZ10" t="str">
            <v>Vevő szövet (1,5 fm)</v>
          </cell>
          <cell r="JG10" t="str">
            <v>Vevő szövet (2,1 fm)</v>
          </cell>
          <cell r="JH10" t="str">
            <v>Vevő szövet (2,1 fm)</v>
          </cell>
          <cell r="JI10" t="str">
            <v>Vevő szövet (2,1 fm)</v>
          </cell>
          <cell r="JZ10" t="str">
            <v>Vevő szövet (0,6 fm)</v>
          </cell>
          <cell r="KA10" t="str">
            <v>Vevő szövet (0,6 fm)</v>
          </cell>
          <cell r="KB10" t="str">
            <v>Vevő szövet (0,6 fm)</v>
          </cell>
          <cell r="KD10" t="str">
            <v>Valódi bőr</v>
          </cell>
          <cell r="KE10" t="str">
            <v>Valódi bőr</v>
          </cell>
          <cell r="KF10" t="str">
            <v>Valódi bőr</v>
          </cell>
          <cell r="KG10" t="str">
            <v>Valódi bőr</v>
          </cell>
          <cell r="KH10" t="str">
            <v>Valódi bőr</v>
          </cell>
          <cell r="KO10" t="str">
            <v>Valódi bőr</v>
          </cell>
          <cell r="KP10" t="str">
            <v>Vevő szövet (4 fm)</v>
          </cell>
          <cell r="KQ10" t="str">
            <v>Vevő szövet (6 fm)</v>
          </cell>
          <cell r="KR10" t="str">
            <v>Vevő szövet (4 fm)</v>
          </cell>
          <cell r="KS10" t="str">
            <v>Vevő szövet (6 fm)</v>
          </cell>
          <cell r="KT10" t="str">
            <v>Vevő szövet (6 fm)</v>
          </cell>
          <cell r="KU10" t="str">
            <v>Vevő szövet (3,5 fm)</v>
          </cell>
          <cell r="LC10" t="str">
            <v>Vevő szövet (1,2 fm)</v>
          </cell>
          <cell r="LD10" t="str">
            <v>Vevő szövet (1,2 fm)</v>
          </cell>
          <cell r="LE10" t="str">
            <v>Vevő szövet (1,2 fm)</v>
          </cell>
          <cell r="LG10" t="str">
            <v>Vevő szövet (1,2 fm)</v>
          </cell>
          <cell r="LO10" t="str">
            <v>Vevő szövet (0,7 fm)</v>
          </cell>
          <cell r="LP10" t="str">
            <v>Vevő szövet (0,7 fm)</v>
          </cell>
          <cell r="LU10" t="str">
            <v>Vevő szövet (0,7 fm)</v>
          </cell>
          <cell r="MF10" t="str">
            <v>Vevő szövet (1,2 fm)</v>
          </cell>
          <cell r="MG10" t="str">
            <v>Vevő szövet (1,2 fm)</v>
          </cell>
          <cell r="NS10" t="str">
            <v>Vevő szövet (1,20 fm)</v>
          </cell>
          <cell r="NT10" t="str">
            <v>Vevő szövet (1,20 fm)</v>
          </cell>
          <cell r="OR10" t="str">
            <v>I/C41</v>
          </cell>
          <cell r="OS10" t="str">
            <v>II/DALI 4007</v>
          </cell>
          <cell r="OT10" t="str">
            <v>III/JIM 02</v>
          </cell>
          <cell r="OU10" t="str">
            <v>IV/SAVOY 07</v>
          </cell>
          <cell r="OV10" t="str">
            <v>V/LEX 14</v>
          </cell>
          <cell r="OW10" t="str">
            <v>RENNA 3044</v>
          </cell>
          <cell r="OZ10" t="str">
            <v>piros (B)</v>
          </cell>
          <cell r="PC10" t="str">
            <v>szürke (J)</v>
          </cell>
          <cell r="PD10" t="str">
            <v>piros (LA)</v>
          </cell>
          <cell r="PI10" t="str">
            <v>zöld (S)</v>
          </cell>
          <cell r="PJ10" t="str">
            <v>36 (KA)</v>
          </cell>
          <cell r="PK10" t="str">
            <v>SAN 117 (LO)</v>
          </cell>
          <cell r="PL10" t="str">
            <v>narancs áttetsző (TR)</v>
          </cell>
          <cell r="PM10" t="str">
            <v>piros (V)</v>
          </cell>
          <cell r="PN10" t="str">
            <v>51 (BA)</v>
          </cell>
          <cell r="QJ10" t="str">
            <v>FÉNYES FEKETE</v>
          </cell>
        </row>
        <row r="11">
          <cell r="OR11" t="str">
            <v>I/C6</v>
          </cell>
          <cell r="OS11" t="str">
            <v>II/DALI 6016</v>
          </cell>
          <cell r="OT11" t="str">
            <v>III/JIM 26</v>
          </cell>
          <cell r="OU11" t="str">
            <v>IV/SAVOY 22</v>
          </cell>
          <cell r="OV11" t="str">
            <v>V/LEX 26</v>
          </cell>
          <cell r="OW11" t="str">
            <v>RENNA 35</v>
          </cell>
          <cell r="PC11" t="str">
            <v>bordó (J)</v>
          </cell>
          <cell r="PJ11" t="str">
            <v>39 (KA)</v>
          </cell>
          <cell r="PK11" t="str">
            <v>SAN 118 (LO)</v>
          </cell>
          <cell r="PM11" t="str">
            <v>szürke (V)</v>
          </cell>
          <cell r="PN11" t="str">
            <v>52 (BA)</v>
          </cell>
          <cell r="QJ11" t="str">
            <v>STR.FEKETE - RAL 9005</v>
          </cell>
        </row>
        <row r="12">
          <cell r="OR12" t="str">
            <v>I/CORA 01</v>
          </cell>
          <cell r="OS12" t="str">
            <v>II/DALI 6017</v>
          </cell>
          <cell r="OT12" t="str">
            <v>III/JIM 37</v>
          </cell>
          <cell r="OU12" t="str">
            <v>IV/SAVOY 222</v>
          </cell>
          <cell r="OV12" t="str">
            <v>V/LEX 27</v>
          </cell>
          <cell r="OW12" t="str">
            <v>RENNA 4045</v>
          </cell>
          <cell r="PC12" t="str">
            <v>ibolya (J)</v>
          </cell>
          <cell r="PJ12" t="str">
            <v>51 (KA)</v>
          </cell>
          <cell r="PN12" t="str">
            <v>54 (BA)</v>
          </cell>
          <cell r="QJ12" t="str">
            <v>BORDÓ - RAL 3004</v>
          </cell>
        </row>
        <row r="13">
          <cell r="OR13" t="str">
            <v>I/CORA 15</v>
          </cell>
          <cell r="OS13" t="str">
            <v>II/DALI 7048</v>
          </cell>
          <cell r="OT13" t="str">
            <v>III/JIM 38</v>
          </cell>
          <cell r="OU13" t="str">
            <v>IV/SAVOY 28</v>
          </cell>
          <cell r="OV13" t="str">
            <v>V/MERLA 140</v>
          </cell>
          <cell r="OW13" t="str">
            <v>RENNA 5029</v>
          </cell>
          <cell r="PJ13" t="str">
            <v>52 (KA)</v>
          </cell>
          <cell r="PN13" t="str">
            <v>98 (BA)</v>
          </cell>
          <cell r="QJ13" t="str">
            <v>KÉK - RAL 5010</v>
          </cell>
        </row>
        <row r="14">
          <cell r="OR14" t="str">
            <v>I/CORA 16</v>
          </cell>
          <cell r="OS14" t="str">
            <v>II/DALI 8010</v>
          </cell>
          <cell r="OT14" t="str">
            <v>III/JIM 39</v>
          </cell>
          <cell r="OU14" t="str">
            <v>IV/SAVOY 34</v>
          </cell>
          <cell r="OV14" t="str">
            <v>V/MERLA 18</v>
          </cell>
          <cell r="OW14" t="str">
            <v>RENNA 54</v>
          </cell>
          <cell r="PJ14" t="str">
            <v>54 (KA)</v>
          </cell>
        </row>
        <row r="15">
          <cell r="OR15" t="str">
            <v>I/CORA 28</v>
          </cell>
          <cell r="OS15" t="str">
            <v>II/DALI 8033</v>
          </cell>
          <cell r="OT15" t="str">
            <v>III/JIM 57</v>
          </cell>
          <cell r="OU15" t="str">
            <v>IV/SAVOY 37</v>
          </cell>
          <cell r="OV15" t="str">
            <v>V/MERLA 19</v>
          </cell>
          <cell r="OW15" t="str">
            <v>RENNA 603</v>
          </cell>
          <cell r="PJ15" t="str">
            <v>98 (KA)</v>
          </cell>
        </row>
        <row r="16">
          <cell r="OR16" t="str">
            <v>I/LIZ 06</v>
          </cell>
          <cell r="OS16" t="str">
            <v>II/YEPP 16</v>
          </cell>
          <cell r="OT16" t="str">
            <v>III/JIM 63</v>
          </cell>
          <cell r="OU16" t="str">
            <v>IV/SAVOY 38</v>
          </cell>
          <cell r="OV16" t="str">
            <v>V/MERLA 203</v>
          </cell>
          <cell r="OW16" t="str">
            <v>RENNA 6088</v>
          </cell>
        </row>
        <row r="17">
          <cell r="OR17" t="str">
            <v>I/LIZ 08</v>
          </cell>
          <cell r="OS17" t="str">
            <v>II/YEPP 33</v>
          </cell>
          <cell r="OT17" t="str">
            <v>III/JIM 64</v>
          </cell>
          <cell r="OU17" t="str">
            <v>IV/SAVOY 44</v>
          </cell>
          <cell r="OV17" t="str">
            <v>V/PIACENZA 18</v>
          </cell>
          <cell r="OW17" t="str">
            <v>RENNA 7011</v>
          </cell>
        </row>
        <row r="18">
          <cell r="OR18" t="str">
            <v>I/LIZ 15</v>
          </cell>
          <cell r="OS18" t="str">
            <v>II/YEPP 37</v>
          </cell>
          <cell r="OT18" t="str">
            <v>III/JIM 89</v>
          </cell>
          <cell r="OU18" t="str">
            <v>IV/SAVOY 64</v>
          </cell>
          <cell r="OV18" t="str">
            <v>V/PIACENZA 91</v>
          </cell>
          <cell r="OW18" t="str">
            <v>RENNA 805</v>
          </cell>
        </row>
        <row r="19">
          <cell r="OR19" t="str">
            <v>I/LIZ 16</v>
          </cell>
          <cell r="OS19" t="str">
            <v>II/YEPP 38</v>
          </cell>
          <cell r="OT19" t="str">
            <v>III/TIFF 27</v>
          </cell>
          <cell r="OU19" t="str">
            <v>IV/SAVOY 95</v>
          </cell>
          <cell r="OV19" t="str">
            <v>V/PIACENZA 92</v>
          </cell>
        </row>
        <row r="20">
          <cell r="OR20" t="str">
            <v>I/LIZ 17</v>
          </cell>
          <cell r="OS20" t="str">
            <v>II/YEPP 44</v>
          </cell>
          <cell r="OT20" t="str">
            <v>III/TIFF 33</v>
          </cell>
          <cell r="OV20" t="str">
            <v>V/SVEN 202</v>
          </cell>
        </row>
        <row r="21">
          <cell r="OR21" t="str">
            <v>I/LIZ 19</v>
          </cell>
          <cell r="OS21" t="str">
            <v>II/YEPP 54</v>
          </cell>
          <cell r="OT21" t="str">
            <v>III/TIFF 34</v>
          </cell>
          <cell r="OV21" t="str">
            <v>V/SVEN 420</v>
          </cell>
        </row>
        <row r="22">
          <cell r="OR22" t="str">
            <v>I/LIZ 25</v>
          </cell>
          <cell r="OT22" t="str">
            <v>III/TIFF 36</v>
          </cell>
          <cell r="OV22" t="str">
            <v>V/SVEN 620</v>
          </cell>
        </row>
        <row r="23">
          <cell r="OR23" t="str">
            <v>I/LIZ 30</v>
          </cell>
          <cell r="OT23" t="str">
            <v>III/TIFF 37</v>
          </cell>
          <cell r="OV23" t="str">
            <v>V/SVEN 651</v>
          </cell>
        </row>
        <row r="24">
          <cell r="OR24" t="str">
            <v>I/LIZ 31</v>
          </cell>
          <cell r="OT24" t="str">
            <v>III/TIFF 51</v>
          </cell>
          <cell r="OV24" t="str">
            <v>V/WALZER 140</v>
          </cell>
        </row>
        <row r="25">
          <cell r="OR25" t="str">
            <v>I/LIZ 33</v>
          </cell>
          <cell r="OT25" t="str">
            <v>III/TIFF 84</v>
          </cell>
          <cell r="OV25" t="str">
            <v>V/WALZER 18</v>
          </cell>
        </row>
        <row r="26">
          <cell r="OR26" t="str">
            <v>I/LIZ 35</v>
          </cell>
          <cell r="OV26" t="str">
            <v>V/WALZER 186</v>
          </cell>
        </row>
        <row r="27">
          <cell r="OR27" t="str">
            <v>I/LIZ 36</v>
          </cell>
          <cell r="OV27" t="str">
            <v>V/WALZER 203</v>
          </cell>
        </row>
        <row r="28">
          <cell r="OR28" t="str">
            <v>I/T-BLUE</v>
          </cell>
        </row>
        <row r="29">
          <cell r="OR29" t="str">
            <v>I/T-NÉRO</v>
          </cell>
        </row>
        <row r="30">
          <cell r="OR30" t="str">
            <v>I/T-ORANGE</v>
          </cell>
        </row>
        <row r="31">
          <cell r="OR31" t="str">
            <v>I/T-RED</v>
          </cell>
        </row>
        <row r="32">
          <cell r="OR32" t="str">
            <v>I/ZEN 02</v>
          </cell>
        </row>
        <row r="33">
          <cell r="OR33" t="str">
            <v>I/ZEN 05</v>
          </cell>
        </row>
        <row r="34">
          <cell r="OR34" t="str">
            <v>I/ZEN 07</v>
          </cell>
        </row>
        <row r="35">
          <cell r="OR35" t="str">
            <v>I/ZEN 08</v>
          </cell>
        </row>
        <row r="36">
          <cell r="OR36" t="str">
            <v>I/ZEN 09</v>
          </cell>
        </row>
        <row r="37">
          <cell r="OR37" t="str">
            <v>I/ZEN 10</v>
          </cell>
        </row>
        <row r="38">
          <cell r="OR38" t="str">
            <v>I/ZEN 15</v>
          </cell>
        </row>
        <row r="39">
          <cell r="OR39" t="str">
            <v>I/ZEN 17</v>
          </cell>
        </row>
        <row r="40">
          <cell r="OR40" t="str">
            <v>I/ZEN 18</v>
          </cell>
        </row>
        <row r="360">
          <cell r="EZ360" t="str">
            <v>nincs</v>
          </cell>
        </row>
      </sheetData>
      <sheetData sheetId="11">
        <row r="1">
          <cell r="A1" t="str">
            <v>LISTA</v>
          </cell>
          <cell r="B1" t="str">
            <v>(válasszon)</v>
          </cell>
          <cell r="C1" t="str">
            <v>nincs</v>
          </cell>
          <cell r="D1" t="str">
            <v>FOGAS - SZILUETT</v>
          </cell>
          <cell r="E1" t="str">
            <v>FOGAS - SELLŐ</v>
          </cell>
          <cell r="F1" t="str">
            <v>FOGAS - STÚDIÓ</v>
          </cell>
          <cell r="G1" t="str">
            <v>FOGAS - CLASSIC</v>
          </cell>
          <cell r="H1" t="str">
            <v>FOGAS - SOLO</v>
          </cell>
          <cell r="I1" t="str">
            <v>FOGAS - SUPLÉ</v>
          </cell>
          <cell r="J1" t="str">
            <v>FOGAS - E-CLASSIC</v>
          </cell>
          <cell r="K1" t="str">
            <v>KÁRPIT - I. KATEGÓRIÁS SZÖVET</v>
          </cell>
          <cell r="L1" t="str">
            <v>KÁRPIT - II. KATEGÓRIÁS SZÖVET</v>
          </cell>
          <cell r="M1" t="str">
            <v>KÁRPIT - III. KATEGÓRIÁS SZÖVET</v>
          </cell>
          <cell r="N1" t="str">
            <v>KÁRPIT - IV. KATEGÓRIÁS SZÖVET</v>
          </cell>
          <cell r="O1" t="str">
            <v>KÁRPIT - V. KATEGÓRIÁS SZÖVET</v>
          </cell>
          <cell r="P1" t="str">
            <v>KÁRPIT - RENNA MŰBŐR</v>
          </cell>
          <cell r="Q1" t="str">
            <v>TULIP ECO RING</v>
          </cell>
          <cell r="R1" t="str">
            <v>SMILE ECO RING</v>
          </cell>
          <cell r="S1" t="str">
            <v>LION RED</v>
          </cell>
          <cell r="T1" t="str">
            <v>LION BLACK</v>
          </cell>
          <cell r="U1" t="str">
            <v>ARIA BOSS</v>
          </cell>
          <cell r="V1" t="str">
            <v>ARIA MID</v>
          </cell>
          <cell r="W1" t="str">
            <v>ARIA ROLL</v>
          </cell>
          <cell r="X1" t="str">
            <v>ARIA VISITOR</v>
          </cell>
          <cell r="Y1" t="str">
            <v>ALKATRÉSZ - NORMÁL GÖRGŐ</v>
          </cell>
          <cell r="Z1" t="str">
            <v>ALKATRÉSZ - TAPPANCS</v>
          </cell>
          <cell r="AA1" t="str">
            <v>ALKATRÉSZ - PARKETTA GÖRGŐ</v>
          </cell>
          <cell r="AB1" t="str">
            <v>ALKATRÉSZ - NORMÁL LÁBCSILLAG</v>
          </cell>
          <cell r="AC1" t="str">
            <v>ALKATRÉSZ - POLÍROZOTT ALUMÍNIUM LÁBCSILLAG</v>
          </cell>
          <cell r="AD1" t="str">
            <v>ALKATRÉSZ - FOTEL LÁBCSILLAG</v>
          </cell>
          <cell r="AE1" t="str">
            <v>ALKATRÉSZ - EXE WOOD VASALAT</v>
          </cell>
          <cell r="AF1" t="str">
            <v>ALKATRÉSZ - EXE WOOD FABURKOLAT</v>
          </cell>
          <cell r="AG1" t="str">
            <v>ALKATRÉSZ - NORMÁL GÁZLIFT</v>
          </cell>
          <cell r="AH1" t="str">
            <v>ALKATRÉSZ - FOTEL GÁZLIFT</v>
          </cell>
          <cell r="AI1" t="str">
            <v>ALKATRÉSZ - NORMÁL GÁZLIFTTAKARÓ</v>
          </cell>
          <cell r="AJ1" t="str">
            <v>ALKATRÉSZ - EXE WOOD GÁZLIFTTAKARÓ</v>
          </cell>
          <cell r="AK1" t="str">
            <v>ALKATRÉSZ - NORMÁL MOZGATÓ</v>
          </cell>
          <cell r="AL1" t="str">
            <v>ALKATRÉSZ - ECO FOTELMOZGATÓ</v>
          </cell>
          <cell r="AM1" t="str">
            <v>ALKATRÉSZ - LINEA TECH MOZGATÓ</v>
          </cell>
          <cell r="AN1" t="str">
            <v>ALKATRÉSZ - MEGA TECH MOZGATÓ</v>
          </cell>
          <cell r="AO1" t="str">
            <v>ALKATRÉSZ - EXTRA FOTELMOZGATÓ</v>
          </cell>
          <cell r="AP1" t="str">
            <v>ALKATRÉSZ - NORMÁL NYAKTAG</v>
          </cell>
          <cell r="AQ1" t="str">
            <v>ALKATRÉSZ - NORMÁL T-VAS LEMEZKÉVEL</v>
          </cell>
          <cell r="AR1" t="str">
            <v>ALKATRÉSZ - ÜLŐ ALATTI TEKERŐ</v>
          </cell>
          <cell r="AS1" t="str">
            <v>ALKATRÉSZ - HÁT TEKERŐ</v>
          </cell>
          <cell r="AT1" t="str">
            <v>ALKATRÉSZ - LÁBTARTÓ KARIKA</v>
          </cell>
          <cell r="AU1" t="str">
            <v>ALKATRÉSZ - 13-AS TOLDÓ</v>
          </cell>
          <cell r="AV1" t="str">
            <v>ALKATRÉSZ - 26-OS TOLDÓ</v>
          </cell>
          <cell r="AW1" t="str">
            <v>ALKATRÉSZ - STANDART METRIKUS CSAVAROK</v>
          </cell>
          <cell r="AX1" t="str">
            <v>ALKATRÉSZ - MŰANYAG LÁBDUGÓK (ISO)</v>
          </cell>
          <cell r="AY1" t="str">
            <v>ALKATRÉSZ - MŰANYAG LÁBDUGÓK (VISIT)</v>
          </cell>
          <cell r="AZ1" t="str">
            <v>ALKATRÉSZ - ISO NÉRO VÁZ</v>
          </cell>
          <cell r="BA1" t="str">
            <v>ALKATRÉSZ - ISO CROM VÁZ</v>
          </cell>
          <cell r="BB1" t="str">
            <v>ALKATRÉSZ - TORINO ÜLŐLAP KÜLSŐ</v>
          </cell>
          <cell r="BC1" t="str">
            <v>ALKATRÉSZ - ISO ÜLŐLAP KÜLSŐ</v>
          </cell>
          <cell r="BD1" t="str">
            <v>ALKATRÉSZ - TORINO HÁTTÁMLA KÜLSŐ</v>
          </cell>
          <cell r="BE1" t="str">
            <v>ALKATRÉSZ - ISO HÁTTÁMLA KÜLSŐ</v>
          </cell>
          <cell r="BF1" t="str">
            <v>ALKATRÉSZ - KÁRPITOZOTT ÜLŐLAP TORINO</v>
          </cell>
          <cell r="BG1" t="str">
            <v>ALKATRÉSZ - KÁRPITOZOTT ÜLŐLAP ISO</v>
          </cell>
          <cell r="BH1" t="str">
            <v>ALKATRÉSZ - KÁRPITOZOTT HÁTLAP TORINO</v>
          </cell>
          <cell r="BI1" t="str">
            <v>ALKATRÉSZ - KÁRPITOZOTT HÁTLAP ISO</v>
          </cell>
          <cell r="BJ1" t="str">
            <v>ALKATRÉSZ - METRO KARFA</v>
          </cell>
          <cell r="BK1" t="str">
            <v>ALKATRÉSZ - CINQUE KARFA</v>
          </cell>
          <cell r="BL1" t="str">
            <v>ALKATRÉSZ - MASTER ERGO KARFA</v>
          </cell>
          <cell r="BM1" t="str">
            <v>ALKATRÉSZ - LINEA TECH KARFA</v>
          </cell>
          <cell r="BN1" t="str">
            <v>ALKATRÉSZ - STAR ALU KARFA</v>
          </cell>
          <cell r="BO1" t="str">
            <v>ALKATRÉSZ - STAR FEKETE ÁLLÍTHATÓ KARFA</v>
          </cell>
          <cell r="BP1" t="str">
            <v>ALKATRÉSZ - STAR MŰANYAG FIX KARFA</v>
          </cell>
          <cell r="BQ1" t="str">
            <v>BAKHITA</v>
          </cell>
          <cell r="BR1" t="str">
            <v>BAKHITA B</v>
          </cell>
          <cell r="BS1" t="str">
            <v>VESPER</v>
          </cell>
          <cell r="BT1" t="str">
            <v>VESPER B</v>
          </cell>
          <cell r="BU1" t="str">
            <v>VESPER S</v>
          </cell>
          <cell r="BV1" t="str">
            <v>TRIBECA A</v>
          </cell>
          <cell r="BW1" t="str">
            <v>TRIBECA B</v>
          </cell>
          <cell r="BX1" t="str">
            <v>TRIBECA C</v>
          </cell>
          <cell r="BY1" t="str">
            <v>TRIBECA S</v>
          </cell>
          <cell r="BZ1" t="str">
            <v>TRIBECA GS</v>
          </cell>
          <cell r="CA1" t="str">
            <v>LOOP</v>
          </cell>
          <cell r="CB1" t="str">
            <v>LOOP BAR STOOL</v>
          </cell>
          <cell r="CC1" t="str">
            <v>LOOP ROLL</v>
          </cell>
          <cell r="CD1" t="str">
            <v>LOOP ST</v>
          </cell>
          <cell r="CE1" t="str">
            <v>LOOP SWIWEL</v>
          </cell>
          <cell r="CF1" t="str">
            <v>LOOP WL</v>
          </cell>
          <cell r="CG1" t="str">
            <v>KANVAS BL</v>
          </cell>
          <cell r="CH1" t="str">
            <v>KANVAS L</v>
          </cell>
          <cell r="CI1" t="str">
            <v>KANVAS NA</v>
          </cell>
          <cell r="CJ1" t="str">
            <v>KANVAS PG 2</v>
          </cell>
          <cell r="CK1" t="str">
            <v>KANVAS PG 3</v>
          </cell>
          <cell r="CL1" t="str">
            <v>KANVAS PG 4</v>
          </cell>
          <cell r="CM1" t="str">
            <v>KANVAS PG 5</v>
          </cell>
          <cell r="CN1" t="str">
            <v>KANVAS S</v>
          </cell>
          <cell r="CO1" t="str">
            <v>KANVAS S SZÁLLÍTÓKOCSI</v>
          </cell>
          <cell r="CP1" t="str">
            <v>KANVAS 5R</v>
          </cell>
          <cell r="CQ1" t="str">
            <v>KANVAS ST Bár</v>
          </cell>
          <cell r="CR1" t="str">
            <v>KANVAS TB</v>
          </cell>
          <cell r="CS1" t="str">
            <v>KANVAS TC</v>
          </cell>
          <cell r="CT1" t="str">
            <v>TOLEDO</v>
          </cell>
          <cell r="CU1" t="str">
            <v>TOLEDO 2</v>
          </cell>
          <cell r="CV1" t="str">
            <v>TOLEDO 3</v>
          </cell>
          <cell r="CW1" t="str">
            <v>HUEVO R10</v>
          </cell>
          <cell r="CX1" t="str">
            <v>HUEVO R7</v>
          </cell>
          <cell r="CY1" t="str">
            <v>HUEVO R7 Pouf</v>
          </cell>
          <cell r="CZ1" t="str">
            <v>FELICIA D1</v>
          </cell>
          <cell r="DA1" t="str">
            <v>FELICIA L3</v>
          </cell>
          <cell r="DB1" t="str">
            <v>FELICIA P10</v>
          </cell>
          <cell r="DC1" t="str">
            <v>FELICIA P2</v>
          </cell>
          <cell r="DD1" t="str">
            <v>FELICIA R1</v>
          </cell>
          <cell r="DE1" t="str">
            <v>FELICIA R10</v>
          </cell>
          <cell r="DF1" t="str">
            <v>FELICIA R3</v>
          </cell>
          <cell r="DG1" t="str">
            <v>FELICIA R6</v>
          </cell>
          <cell r="DH1" t="str">
            <v>ELITE R13</v>
          </cell>
          <cell r="DI1" t="str">
            <v>PRESTIGE R14</v>
          </cell>
          <cell r="DJ1" t="str">
            <v>ELITE L10</v>
          </cell>
          <cell r="DK1" t="str">
            <v>PRESTIGE L11</v>
          </cell>
          <cell r="DL1" t="str">
            <v>ELITE R7</v>
          </cell>
          <cell r="DM1" t="str">
            <v>ELITE D9</v>
          </cell>
          <cell r="DN1" t="str">
            <v>PRESTIGE D10</v>
          </cell>
          <cell r="DO1" t="str">
            <v>KIRA D1</v>
          </cell>
          <cell r="DP1" t="str">
            <v>KIRA L7</v>
          </cell>
          <cell r="DQ1" t="str">
            <v>KIRA P10</v>
          </cell>
          <cell r="DR1" t="str">
            <v>KIRA P13</v>
          </cell>
          <cell r="DS1" t="str">
            <v>KIRA P2</v>
          </cell>
          <cell r="DT1" t="str">
            <v>KIRA P4</v>
          </cell>
          <cell r="DU1" t="str">
            <v>KIRA R1</v>
          </cell>
          <cell r="DV1" t="str">
            <v>KIRA R3</v>
          </cell>
          <cell r="DW1" t="str">
            <v>KIRA R6</v>
          </cell>
          <cell r="DX1" t="str">
            <v>KIRA R9</v>
          </cell>
          <cell r="DY1" t="str">
            <v>KIRA S5</v>
          </cell>
          <cell r="DZ1" t="str">
            <v>DANAE D1</v>
          </cell>
          <cell r="EA1" t="str">
            <v>DANAE L3</v>
          </cell>
          <cell r="EB1" t="str">
            <v>DANAE L7</v>
          </cell>
          <cell r="EC1" t="str">
            <v>DANAE P10</v>
          </cell>
          <cell r="ED1" t="str">
            <v>DANAE P13</v>
          </cell>
          <cell r="EE1" t="str">
            <v>DANAE P2</v>
          </cell>
          <cell r="EF1" t="str">
            <v>DANAE P4</v>
          </cell>
          <cell r="EG1" t="str">
            <v>DANAE R1</v>
          </cell>
          <cell r="EH1" t="str">
            <v>DANAE R10</v>
          </cell>
          <cell r="EI1" t="str">
            <v>DANAE R3</v>
          </cell>
          <cell r="EJ1" t="str">
            <v>DANAE R6</v>
          </cell>
          <cell r="EK1" t="str">
            <v>DANAE S5</v>
          </cell>
          <cell r="EL1" t="str">
            <v>AKTIVA 2P</v>
          </cell>
          <cell r="EM1" t="str">
            <v>AKTIVA 3P</v>
          </cell>
          <cell r="EN1" t="str">
            <v>AKTIVA 4L CROM</v>
          </cell>
          <cell r="EO1" t="str">
            <v>AKTIVA 4L NÉRO</v>
          </cell>
          <cell r="EP1" t="str">
            <v>AKTIVA 4L/B CROM</v>
          </cell>
          <cell r="EQ1" t="str">
            <v>AKTIVA 4L/B Néro</v>
          </cell>
          <cell r="ER1" t="str">
            <v>AKTIVA 4P</v>
          </cell>
          <cell r="ES1" t="str">
            <v>AKTIVA 5P</v>
          </cell>
          <cell r="ET1" t="str">
            <v>AKTIVA ROLL</v>
          </cell>
          <cell r="EU1" t="str">
            <v>AKTIVA ROLL/B</v>
          </cell>
          <cell r="EV1" t="str">
            <v>AKTIVA ST CROM</v>
          </cell>
          <cell r="EW1" t="str">
            <v>AKTIVA ST NÉRO</v>
          </cell>
          <cell r="EX1" t="str">
            <v>AKTIVA ST/B CROM</v>
          </cell>
          <cell r="EY1" t="str">
            <v>AKTIVA ST/B NÉRO</v>
          </cell>
          <cell r="EZ1" t="str">
            <v>BASIC 220</v>
          </cell>
          <cell r="FA1" t="str">
            <v>BLUES 4L</v>
          </cell>
          <cell r="FB1" t="str">
            <v>BLUES ST</v>
          </cell>
          <cell r="FC1" t="str">
            <v>BOSTON XL</v>
          </cell>
          <cell r="FD1" t="str">
            <v>BREEZE</v>
          </cell>
          <cell r="FE1" t="str">
            <v>CETUS</v>
          </cell>
          <cell r="FF1" t="str">
            <v>CHILI</v>
          </cell>
          <cell r="FG1" t="str">
            <v>CINQUE ALTO</v>
          </cell>
          <cell r="FH1" t="str">
            <v>CINQUE ALTO ASYNCRO</v>
          </cell>
          <cell r="FI1" t="str">
            <v>CINQUE ALTO NÉRO</v>
          </cell>
          <cell r="FJ1" t="str">
            <v>CINQUE ASYN GLX</v>
          </cell>
          <cell r="FK1" t="str">
            <v>CONTROL 24</v>
          </cell>
          <cell r="FL1" t="str">
            <v>CORVUS ECO</v>
          </cell>
          <cell r="FM1" t="str">
            <v>CORVUS FULL</v>
          </cell>
          <cell r="FN1" t="str">
            <v>CORVUS NF 280</v>
          </cell>
          <cell r="FO1" t="str">
            <v>CORVUS NF 3385</v>
          </cell>
          <cell r="FP1" t="str">
            <v>COUNTRY 4L</v>
          </cell>
          <cell r="FQ1" t="str">
            <v>COUNTRY ALTO 4L</v>
          </cell>
          <cell r="FR1" t="str">
            <v>COUNTRY ALTO ST</v>
          </cell>
          <cell r="FS1" t="str">
            <v>COUNTRY ST</v>
          </cell>
          <cell r="FT1" t="str">
            <v>CURIOSO BOSS</v>
          </cell>
          <cell r="FU1" t="str">
            <v>CURIOSO VISITOR</v>
          </cell>
          <cell r="FV1" t="str">
            <v>CURIOSO WOOD BOSS</v>
          </cell>
          <cell r="FW1" t="str">
            <v>CANDY TABLE</v>
          </cell>
          <cell r="FX1" t="str">
            <v>DUKE LIFT</v>
          </cell>
          <cell r="FY1" t="str">
            <v>DUKE LIFT RING</v>
          </cell>
          <cell r="FZ1" t="str">
            <v>ELENA 2P</v>
          </cell>
          <cell r="GA1" t="str">
            <v>ELENA 3P</v>
          </cell>
          <cell r="GB1" t="str">
            <v>ELENA 4P</v>
          </cell>
          <cell r="GC1" t="str">
            <v>ELENA A CROM</v>
          </cell>
          <cell r="GD1" t="str">
            <v>ELENA C CROM</v>
          </cell>
          <cell r="GE1" t="str">
            <v>ELENA M CROM</v>
          </cell>
          <cell r="GF1" t="str">
            <v>ELENA M SOFT</v>
          </cell>
          <cell r="GG1" t="str">
            <v>ELISA</v>
          </cell>
          <cell r="GH1" t="str">
            <v>ELISA B</v>
          </cell>
          <cell r="GI1" t="str">
            <v>ELISA BR</v>
          </cell>
          <cell r="GJ1" t="str">
            <v>ELISA R</v>
          </cell>
          <cell r="GK1" t="str">
            <v>ELLIE</v>
          </cell>
          <cell r="GL1" t="str">
            <v>ELLIE WOOD</v>
          </cell>
          <cell r="GM1" t="str">
            <v>ERGANATOMIC ALTO FULL</v>
          </cell>
          <cell r="GN1" t="str">
            <v>ERGANATOMIC ALTO FULL SYNCRO</v>
          </cell>
          <cell r="GO1" t="str">
            <v>ERGO EASY</v>
          </cell>
          <cell r="GP1" t="str">
            <v xml:space="preserve">EXECUTIVE BOSS </v>
          </cell>
          <cell r="GQ1" t="str">
            <v>EXECUTIVE VISITOR</v>
          </cell>
          <cell r="GR1" t="str">
            <v>EXECUTIVE WOOD BOSS</v>
          </cell>
          <cell r="GS1" t="str">
            <v>EXECUTIVE WOOD VISITOR</v>
          </cell>
          <cell r="GT1" t="str">
            <v>FACTORY LIFT</v>
          </cell>
          <cell r="GU1" t="str">
            <v>FACTORY LIFT RING</v>
          </cell>
          <cell r="GV1" t="str">
            <v>FIGARO</v>
          </cell>
          <cell r="GW1" t="str">
            <v>FLY</v>
          </cell>
          <cell r="GX1" t="str">
            <v>GAMMA</v>
          </cell>
          <cell r="GY1" t="str">
            <v>GEMINI SYNCRO BOSS</v>
          </cell>
          <cell r="GZ1" t="str">
            <v>GEMINI SYNCRO OPERITIVO</v>
          </cell>
          <cell r="HA1" t="str">
            <v>GLÓRIA ASYNCRO</v>
          </cell>
          <cell r="HB1" t="str">
            <v>HANNA</v>
          </cell>
          <cell r="HC1" t="str">
            <v>HANNA VISITOR</v>
          </cell>
          <cell r="HD1" t="str">
            <v>HERA 6001</v>
          </cell>
          <cell r="HE1" t="str">
            <v>IRIS ASYNCRO</v>
          </cell>
          <cell r="HF1" t="str">
            <v>IRIS FULL</v>
          </cell>
          <cell r="HG1" t="str">
            <v>IRIS SYNCRO</v>
          </cell>
          <cell r="HH1" t="str">
            <v>IRIS TOP SYNCRO</v>
          </cell>
          <cell r="HI1" t="str">
            <v>ISO 2P</v>
          </cell>
          <cell r="HJ1" t="str">
            <v>ISO 3P</v>
          </cell>
          <cell r="HK1" t="str">
            <v>ISO 4P</v>
          </cell>
          <cell r="HL1" t="str">
            <v>ISO COLORPLAST 2P</v>
          </cell>
          <cell r="HM1" t="str">
            <v>ISO COLORPLAST 3P</v>
          </cell>
          <cell r="HN1" t="str">
            <v>ISO COLORPLAST 4P</v>
          </cell>
          <cell r="HO1" t="str">
            <v>ISO COLORPLAST CROM
(akciós)</v>
          </cell>
          <cell r="HP1" t="str">
            <v>ISO COLORPLAST NÉRO
(akciós)</v>
          </cell>
          <cell r="HQ1" t="str">
            <v>ISO COLORPLAST CROM</v>
          </cell>
          <cell r="HR1" t="str">
            <v>ISO COLORPLAST NÉRO</v>
          </cell>
          <cell r="HS1" t="str">
            <v>ISO EASY / A NÉRO
(bézs)</v>
          </cell>
          <cell r="HT1" t="str">
            <v>ISO EASY / A NÉRO
(bordó)</v>
          </cell>
          <cell r="HU1" t="str">
            <v>ISO EASY / A NÉRO
(szürke-fekete)</v>
          </cell>
          <cell r="HV1" t="str">
            <v>ISO EASY / A NÉRO
(fekete)</v>
          </cell>
          <cell r="HW1" t="str">
            <v>ISO EASY CROM</v>
          </cell>
          <cell r="HX1" t="str">
            <v>ISO EASY NÉRO</v>
          </cell>
          <cell r="HY1" t="str">
            <v>ISO EASY CROM
(akciós)</v>
          </cell>
          <cell r="HZ1" t="str">
            <v>ISO EASY NÉRO
(akciós)</v>
          </cell>
          <cell r="IA1" t="str">
            <v>ISO FULL CROM</v>
          </cell>
          <cell r="IB1" t="str">
            <v>ISO FULL MAXI CROM</v>
          </cell>
          <cell r="IC1" t="str">
            <v>ISO FULL MAXI NÉRO</v>
          </cell>
          <cell r="ID1" t="str">
            <v>ISO FULL NÉRO
(akciós)</v>
          </cell>
          <cell r="IE1" t="str">
            <v>ISO FULL NÉRO</v>
          </cell>
          <cell r="IF1" t="str">
            <v>ISO MAXI COLORPLAST CROM</v>
          </cell>
          <cell r="IG1" t="str">
            <v>ISO MAXI COLORPLAST NÉRO</v>
          </cell>
          <cell r="IH1" t="str">
            <v>ISO MAXI WOOD CROM</v>
          </cell>
          <cell r="II1" t="str">
            <v>ISO MAXI WOOD NÉRO</v>
          </cell>
          <cell r="IJ1" t="str">
            <v>ISO SMART</v>
          </cell>
          <cell r="IK1" t="str">
            <v>ISO WOOD 2P</v>
          </cell>
          <cell r="IL1" t="str">
            <v>ISO WOOD 3P</v>
          </cell>
          <cell r="IM1" t="str">
            <v>ISO WOOD 4P</v>
          </cell>
          <cell r="IN1" t="str">
            <v>ISO WOOD CROM
(akciós)</v>
          </cell>
          <cell r="IO1" t="str">
            <v>ISO WOOD CROM</v>
          </cell>
          <cell r="IP1" t="str">
            <v>ISO WOOD NÉRO
(akciós)</v>
          </cell>
          <cell r="IQ1" t="str">
            <v>ISO WOOD NÉRO</v>
          </cell>
          <cell r="IR1" t="str">
            <v>JIM</v>
          </cell>
          <cell r="IS1" t="str">
            <v>JIM B</v>
          </cell>
          <cell r="IT1" t="str">
            <v>JO-JO FULL</v>
          </cell>
          <cell r="IU1" t="str">
            <v>JO-JO FULL BOSS</v>
          </cell>
          <cell r="IV1" t="str">
            <v>JO-JO NET</v>
          </cell>
          <cell r="IW1" t="str">
            <v>JO-JO NET BOSS</v>
          </cell>
          <cell r="IX1" t="str">
            <v>JOPLIN LÁB</v>
          </cell>
          <cell r="IY1" t="str">
            <v>JÚLIA VISITOR CROM</v>
          </cell>
          <cell r="IZ1" t="str">
            <v>JÚLIA VISITOR WOOD CROM</v>
          </cell>
          <cell r="JA1" t="str">
            <v>KEVIN BEIGE</v>
          </cell>
          <cell r="JB1" t="str">
            <v>KEVIN BLACK</v>
          </cell>
          <cell r="JC1" t="str">
            <v>LAFILÓ</v>
          </cell>
          <cell r="JD1" t="str">
            <v>LAFILÓ B</v>
          </cell>
          <cell r="JE1" t="str">
            <v>LAFILÓ STOOL</v>
          </cell>
          <cell r="JF1" t="str">
            <v>LAFILÓ STOOL B</v>
          </cell>
          <cell r="JG1" t="str">
            <v>LEO</v>
          </cell>
          <cell r="JH1" t="str">
            <v>LEO EXTRA</v>
          </cell>
          <cell r="JI1" t="str">
            <v>LEO WOOD</v>
          </cell>
          <cell r="JJ1" t="str">
            <v>LINEA TECH 2</v>
          </cell>
          <cell r="JK1" t="str">
            <v>LUCCA 2P</v>
          </cell>
          <cell r="JL1" t="str">
            <v>LUCCA 3P</v>
          </cell>
          <cell r="JM1" t="str">
            <v>LUCCA 4P</v>
          </cell>
          <cell r="JN1" t="str">
            <v>LUCCA 5P</v>
          </cell>
          <cell r="JO1" t="str">
            <v>LUCCA COLORPLAST CROM</v>
          </cell>
          <cell r="JP1" t="str">
            <v>LUCCA COLORPLAST NÉRO</v>
          </cell>
          <cell r="JQ1" t="str">
            <v>LUCCA EVO COLORPLAST CROM</v>
          </cell>
          <cell r="JR1" t="str">
            <v>LUCCA EVO COLORPLAST NÉRO</v>
          </cell>
          <cell r="JS1" t="str">
            <v>LUCCA ROLL</v>
          </cell>
          <cell r="JT1" t="str">
            <v>LUCCA ST CROM</v>
          </cell>
          <cell r="JU1" t="str">
            <v>LUCCA ST NÉRO</v>
          </cell>
          <cell r="JV1" t="str">
            <v>MADRID ASYNCRO</v>
          </cell>
          <cell r="JW1" t="str">
            <v>MADRID EASY</v>
          </cell>
          <cell r="JX1" t="str">
            <v>MADRID FULL</v>
          </cell>
          <cell r="JY1" t="str">
            <v>MADRID SYNCRO</v>
          </cell>
          <cell r="JZ1" t="str">
            <v>MAJORKA EVO 425</v>
          </cell>
          <cell r="KA1" t="str">
            <v>MAJORKA EVO 521</v>
          </cell>
          <cell r="KB1" t="str">
            <v>MAJORKA EVO 521 B</v>
          </cell>
          <cell r="KC1" t="str">
            <v>MANUELA</v>
          </cell>
          <cell r="KD1" t="str">
            <v>MARCELL ALU</v>
          </cell>
          <cell r="KE1" t="str">
            <v>MARCELL BLACK</v>
          </cell>
          <cell r="KF1" t="str">
            <v>MARCELL ECO</v>
          </cell>
          <cell r="KG1" t="str">
            <v>MARCELL VISITOR</v>
          </cell>
          <cell r="KH1" t="str">
            <v>MARCELL XTS</v>
          </cell>
          <cell r="KI1" t="str">
            <v>MAXIMA XXL</v>
          </cell>
          <cell r="KJ1" t="str">
            <v>MEGA TECH 3
(akciós)</v>
          </cell>
          <cell r="KK1" t="str">
            <v>MEGA TECH 3</v>
          </cell>
          <cell r="KL1" t="str">
            <v>MIKE</v>
          </cell>
          <cell r="KM1" t="str">
            <v>MINISTER FULL SYNCRO</v>
          </cell>
          <cell r="KN1" t="str">
            <v>MINISTER NET SYNCRO</v>
          </cell>
          <cell r="KO1" t="str">
            <v>MINIT ECO</v>
          </cell>
          <cell r="KP1" t="str">
            <v>MINIT</v>
          </cell>
          <cell r="KQ1" t="str">
            <v>MINIT 2</v>
          </cell>
          <cell r="KR1" t="str">
            <v>MINIT CUBO</v>
          </cell>
          <cell r="KS1" t="str">
            <v>MINIT CUBO 2</v>
          </cell>
          <cell r="KT1" t="str">
            <v xml:space="preserve">MINIT CUBO 2 CROM </v>
          </cell>
          <cell r="KU1" t="str">
            <v>MINIT CUBO CROM</v>
          </cell>
          <cell r="KV1" t="str">
            <v>MONO 2P</v>
          </cell>
          <cell r="KW1" t="str">
            <v>MONO 3P</v>
          </cell>
          <cell r="KX1" t="str">
            <v>MONO 4P</v>
          </cell>
          <cell r="KY1" t="str">
            <v>MONO 5P</v>
          </cell>
          <cell r="KZ1" t="str">
            <v>MONO COLORPLAST CROM</v>
          </cell>
          <cell r="LA1" t="str">
            <v>MONO COLORPLAST NÉRO</v>
          </cell>
          <cell r="LB1" t="str">
            <v>MONTE</v>
          </cell>
          <cell r="LC1" t="str">
            <v>MONZA 100</v>
          </cell>
          <cell r="LD1" t="str">
            <v>MONZA 100B</v>
          </cell>
          <cell r="LE1" t="str">
            <v>MONZA 100S</v>
          </cell>
          <cell r="LF1" t="str">
            <v>MONZA 1180</v>
          </cell>
          <cell r="LG1" t="str">
            <v>MONZA 172P</v>
          </cell>
          <cell r="LH1" t="str">
            <v>MONZA 2180</v>
          </cell>
          <cell r="LI1" t="str">
            <v>NEW PREMIER</v>
          </cell>
          <cell r="LJ1" t="str">
            <v>NOVA</v>
          </cell>
          <cell r="LK1" t="str">
            <v>NOVA EASY</v>
          </cell>
          <cell r="LL1" t="str">
            <v>NOVA SYNCRO</v>
          </cell>
          <cell r="LM1" t="str">
            <v>NOVA TOP SYNCRO</v>
          </cell>
          <cell r="LN1" t="str">
            <v>OLIVER</v>
          </cell>
          <cell r="LO1" t="str">
            <v>OLIVIA CROM</v>
          </cell>
          <cell r="LP1" t="str">
            <v>OLIVIA WOOD CROM</v>
          </cell>
          <cell r="LQ1" t="str">
            <v>ORLANDO</v>
          </cell>
          <cell r="LR1" t="str">
            <v>PATIO 2018</v>
          </cell>
          <cell r="LS1" t="str">
            <v>PAULA</v>
          </cell>
          <cell r="LT1" t="str">
            <v>PAULA VISITOR</v>
          </cell>
          <cell r="LU1" t="str">
            <v>PISA</v>
          </cell>
          <cell r="LV1" t="str">
            <v>PLAY</v>
          </cell>
          <cell r="LW1" t="str">
            <v>PRAKTIKA LIFT</v>
          </cell>
          <cell r="LX1" t="str">
            <v>PRAKTIKA RING LIFT</v>
          </cell>
          <cell r="LY1" t="str">
            <v>PRAKTIKA LIFT SYNCRON</v>
          </cell>
          <cell r="LZ1" t="str">
            <v>PRAKTIKA LIFT RING SYNCRON</v>
          </cell>
          <cell r="MA1" t="str">
            <v>PRESIDENT</v>
          </cell>
          <cell r="MB1" t="str">
            <v>Q9 FULL</v>
          </cell>
          <cell r="MC1" t="str">
            <v>Q9 FULL VISITOR</v>
          </cell>
          <cell r="MD1" t="str">
            <v>Q9 NET</v>
          </cell>
          <cell r="ME1" t="str">
            <v>Q9 NET VISITOR</v>
          </cell>
          <cell r="MF1" t="str">
            <v>QUEEN ALTO</v>
          </cell>
          <cell r="MG1" t="str">
            <v>QUEEN ALTO NÉRO</v>
          </cell>
          <cell r="MH1" t="str">
            <v>RENO</v>
          </cell>
          <cell r="MI1" t="str">
            <v>RENO VISITOR</v>
          </cell>
          <cell r="MJ1" t="str">
            <v>SHELL</v>
          </cell>
          <cell r="MK1" t="str">
            <v>SHELL 2P</v>
          </cell>
          <cell r="ML1" t="str">
            <v>SHELL 3P</v>
          </cell>
          <cell r="MM1" t="str">
            <v>SHELL 4P</v>
          </cell>
          <cell r="MN1" t="str">
            <v>SHELL 5P</v>
          </cell>
          <cell r="MO1" t="str">
            <v>SIMPLE ASYNCRO</v>
          </cell>
          <cell r="MP1" t="str">
            <v>SIRIO</v>
          </cell>
          <cell r="MQ1" t="str">
            <v>SMILE LIFT</v>
          </cell>
          <cell r="MR1" t="str">
            <v>SMILE LIFT RING</v>
          </cell>
          <cell r="MS1" t="str">
            <v>SPÁNIA NÉRO</v>
          </cell>
          <cell r="MT1" t="str">
            <v>SPEED</v>
          </cell>
          <cell r="MU1" t="str">
            <v>SPIKE</v>
          </cell>
          <cell r="MV1" t="str">
            <v>SPLIT</v>
          </cell>
          <cell r="MW1" t="str">
            <v>SPLIT VISITOR</v>
          </cell>
          <cell r="MX1" t="str">
            <v>STEVE CROM</v>
          </cell>
          <cell r="MY1" t="str">
            <v>STEVE NÉRO</v>
          </cell>
          <cell r="MZ1" t="str">
            <v>STEVE B CROM</v>
          </cell>
          <cell r="NA1" t="str">
            <v>STEVE B NÉRO</v>
          </cell>
          <cell r="NB1" t="str">
            <v>STEVE ST</v>
          </cell>
          <cell r="NC1" t="str">
            <v>TECHNIQ LIFT</v>
          </cell>
          <cell r="ND1" t="str">
            <v>TECHNIQ LIFT RING</v>
          </cell>
          <cell r="NE1" t="str">
            <v>TÉRDEPLŐ FÉM</v>
          </cell>
          <cell r="NF1" t="str">
            <v>TÉRDEPLŐ GÁZLIFTES</v>
          </cell>
          <cell r="NG1" t="str">
            <v>TÉRDEPLŐ WOOD</v>
          </cell>
          <cell r="NH1" t="str">
            <v>TEXAS</v>
          </cell>
          <cell r="NI1" t="str">
            <v>TEXAS BOSS</v>
          </cell>
          <cell r="NJ1" t="str">
            <v>TEXAS VISITOR</v>
          </cell>
          <cell r="NK1" t="str">
            <v>TEXAS VISITOR FULL</v>
          </cell>
          <cell r="NL1" t="str">
            <v>TORINO ASYNCRO</v>
          </cell>
          <cell r="NM1" t="str">
            <v xml:space="preserve">TORINO EASY </v>
          </cell>
          <cell r="NN1" t="str">
            <v>TORINO EASY 
(akciós)</v>
          </cell>
          <cell r="NO1" t="str">
            <v>TORINO EASY / A</v>
          </cell>
          <cell r="NP1" t="str">
            <v>TORINO ERGO
(akciós)</v>
          </cell>
          <cell r="NQ1" t="str">
            <v>TORINO ERGO</v>
          </cell>
          <cell r="NR1" t="str">
            <v>TORINO FULL</v>
          </cell>
          <cell r="NS1" t="str">
            <v>TREND</v>
          </cell>
          <cell r="NT1" t="str">
            <v>TREND NÉRO</v>
          </cell>
          <cell r="NU1" t="str">
            <v>TROGIR</v>
          </cell>
          <cell r="NV1" t="str">
            <v>TULIP</v>
          </cell>
          <cell r="NW1" t="str">
            <v>TULIP RING</v>
          </cell>
          <cell r="NX1" t="str">
            <v>TULIP ECO</v>
          </cell>
          <cell r="NY1" t="str">
            <v>TULIP SYNCRON</v>
          </cell>
          <cell r="NZ1" t="str">
            <v>TULIP RING SYNCRON</v>
          </cell>
          <cell r="OA1" t="str">
            <v>VANDA</v>
          </cell>
          <cell r="OB1" t="str">
            <v>VANDA EVO</v>
          </cell>
          <cell r="OC1" t="str">
            <v>VIKTÓRIA BOSS</v>
          </cell>
          <cell r="OD1" t="str">
            <v>VIKTÓRIA D CLASSE</v>
          </cell>
          <cell r="OE1" t="str">
            <v>VIKTÓRIA KÁRÓ BOSS</v>
          </cell>
          <cell r="OF1" t="str">
            <v>VIKTÓRIA KÁRÓ WOOD VISITOR</v>
          </cell>
          <cell r="OG1" t="str">
            <v>VIKTÓRIA WOOD VISITOR</v>
          </cell>
          <cell r="OH1" t="str">
            <v>VISIT FULL NÉRO</v>
          </cell>
          <cell r="OI1" t="str">
            <v>WORKER LIFT</v>
          </cell>
          <cell r="OJ1" t="str">
            <v>WORKER LIFT RING</v>
          </cell>
          <cell r="OK1" t="str">
            <v>WORKER MEDICA</v>
          </cell>
          <cell r="OL1" t="str">
            <v>WORKER MEDICA RING</v>
          </cell>
          <cell r="OM1" t="str">
            <v>ZADAR</v>
          </cell>
          <cell r="ON1" t="str">
            <v>ZADAR VISITOR</v>
          </cell>
          <cell r="OO1" t="str">
            <v>ZEUS NF 3022F</v>
          </cell>
          <cell r="OP1" t="str">
            <v>ZEUS NF 6681</v>
          </cell>
          <cell r="OQ1" t="str">
            <v>ZEUS NF 6681 EXTRA</v>
          </cell>
          <cell r="OR1" t="str">
            <v>I. kategóriás szövet</v>
          </cell>
          <cell r="OS1" t="str">
            <v>II. kategóriás szövet</v>
          </cell>
          <cell r="OT1" t="str">
            <v>III. kategóriás szövet</v>
          </cell>
          <cell r="OU1" t="str">
            <v>IV. kategóriás szövet</v>
          </cell>
          <cell r="OV1" t="str">
            <v>V. kategóriás szövet</v>
          </cell>
          <cell r="OW1" t="str">
            <v>Műbőr</v>
          </cell>
          <cell r="OX1" t="str">
            <v>Valódi bőr</v>
          </cell>
          <cell r="OY1" t="str">
            <v>Vevő szövet</v>
          </cell>
          <cell r="OZ1" t="str">
            <v>ülő I. kat. szövövettel</v>
          </cell>
          <cell r="PA1" t="str">
            <v>ülől II. kat. szövövettel</v>
          </cell>
          <cell r="PB1" t="str">
            <v>ülő III. kat. szövövettel</v>
          </cell>
          <cell r="PC1" t="str">
            <v>ülő IV. kat. szövövettel</v>
          </cell>
          <cell r="PD1" t="str">
            <v>ülő V. kat. szövövettel</v>
          </cell>
          <cell r="PE1" t="str">
            <v>ülő Műbőrrel</v>
          </cell>
          <cell r="PF1" t="str">
            <v>ülő Valódi bőrrel</v>
          </cell>
          <cell r="PG1" t="str">
            <v>ülő Vevő szövettel</v>
          </cell>
          <cell r="PH1" t="str">
            <v>hát I. kat. szövövettel</v>
          </cell>
          <cell r="PI1" t="str">
            <v>hát II. kat. szövövettel</v>
          </cell>
          <cell r="PJ1" t="str">
            <v>hát III. kat. szövövettel</v>
          </cell>
          <cell r="PK1" t="str">
            <v>hát IV. kat. szövövettel</v>
          </cell>
          <cell r="PL1" t="str">
            <v>hát V. kat. szövövettel</v>
          </cell>
          <cell r="PM1" t="str">
            <v>hát Műbőrrel</v>
          </cell>
          <cell r="PN1" t="str">
            <v>hát Valódi bőrrel</v>
          </cell>
          <cell r="PO1" t="str">
            <v>hát Vevő szövettel</v>
          </cell>
          <cell r="PP1" t="str">
            <v>ülő/hát I. kat. szövövettel</v>
          </cell>
          <cell r="PQ1" t="str">
            <v>ülő/hát II. kat. szövövettel</v>
          </cell>
          <cell r="PR1" t="str">
            <v>ülő/hát III. kat. szövövettel</v>
          </cell>
          <cell r="PS1" t="str">
            <v>ülő/hát IV. kat. szövövettel</v>
          </cell>
          <cell r="PT1" t="str">
            <v>ülő/hát V. kat. szövövettel</v>
          </cell>
          <cell r="PU1" t="str">
            <v>ülő/hát Műbőrrel</v>
          </cell>
          <cell r="PV1" t="str">
            <v>ülő/hát Valódi bőrrel</v>
          </cell>
          <cell r="PW1" t="str">
            <v>ülő/hát Vevő szövettel</v>
          </cell>
          <cell r="PX1" t="str">
            <v>ülő/hát V2 III. kat. szövövettel</v>
          </cell>
          <cell r="PY1" t="str">
            <v>ülő/hát V2 IV. kat. szövövettel</v>
          </cell>
          <cell r="PZ1" t="str">
            <v>ülő/hát V2 V. kat. szövövettel</v>
          </cell>
          <cell r="QA1" t="str">
            <v>ülő/hát V2 Műbőrrel</v>
          </cell>
          <cell r="QB1" t="str">
            <v>ülő/hát V2 Valódi bőrrel</v>
          </cell>
          <cell r="QC1" t="str">
            <v>ülő/hát V2 Vevő szövettel</v>
          </cell>
          <cell r="QD1" t="str">
            <v>Stock szövet</v>
          </cell>
          <cell r="QE1" t="str">
            <v>Breeze műanyag színek</v>
          </cell>
          <cell r="QF1" t="str">
            <v>Iso műanyag színek</v>
          </cell>
          <cell r="QG1" t="str">
            <v>Jim műanyag színek</v>
          </cell>
          <cell r="QH1" t="str">
            <v>Lafiló műanyag színek</v>
          </cell>
          <cell r="QI1" t="str">
            <v>Lucca műanyag színek</v>
          </cell>
          <cell r="QJ1" t="str">
            <v>Alap műbőr színek</v>
          </cell>
          <cell r="QK1" t="str">
            <v>Mono műanyag színek</v>
          </cell>
          <cell r="QL1" t="str">
            <v>Shell műanyag színek</v>
          </cell>
        </row>
      </sheetData>
      <sheetData sheetId="12">
        <row r="1">
          <cell r="A1" t="str">
            <v>LISTA</v>
          </cell>
          <cell r="B1" t="str">
            <v>(válasszon)</v>
          </cell>
          <cell r="C1" t="str">
            <v>FOGAS - SZILUETT</v>
          </cell>
          <cell r="D1" t="str">
            <v>FOGAS - SELLŐ</v>
          </cell>
          <cell r="E1" t="str">
            <v>FOGAS - STÚDIÓ</v>
          </cell>
          <cell r="F1" t="str">
            <v>FOGAS - CLASSIC</v>
          </cell>
          <cell r="G1" t="str">
            <v>FOGAS - SOLO</v>
          </cell>
          <cell r="H1" t="str">
            <v>FOGAS - SUPLÉ</v>
          </cell>
          <cell r="I1" t="str">
            <v>FOGAS - E-CLASSIC</v>
          </cell>
          <cell r="J1" t="str">
            <v>KÁRPIT - I. KATEGÓRIÁS SZÖVET</v>
          </cell>
          <cell r="K1" t="str">
            <v>KÁRPIT - II. KATEGÓRIÁS SZÖVET</v>
          </cell>
          <cell r="L1" t="str">
            <v>KÁRPIT - III. KATEGÓRIÁS SZÖVET</v>
          </cell>
          <cell r="M1" t="str">
            <v>KÁRPIT - IV. KATEGÓRIÁS SZÖVET</v>
          </cell>
          <cell r="N1" t="str">
            <v>KÁRPIT - V. KATEGÓRIÁS SZÖVET</v>
          </cell>
          <cell r="O1" t="str">
            <v>KÁRPIT - RENNA MŰBŐR</v>
          </cell>
          <cell r="P1" t="str">
            <v>TULIP ECO RING</v>
          </cell>
          <cell r="Q1" t="str">
            <v>SMILE ECO RING</v>
          </cell>
          <cell r="R1" t="str">
            <v>LION RED</v>
          </cell>
          <cell r="S1" t="str">
            <v>LION BLACK</v>
          </cell>
          <cell r="T1" t="str">
            <v>ARIA BOSS</v>
          </cell>
          <cell r="U1" t="str">
            <v>ARIA MID</v>
          </cell>
          <cell r="V1" t="str">
            <v>ARIA ROLL</v>
          </cell>
          <cell r="W1" t="str">
            <v>ARIA VISITOR</v>
          </cell>
          <cell r="X1" t="str">
            <v>ALKATRÉSZ - NORMÁL GÖRGŐ</v>
          </cell>
          <cell r="Y1" t="str">
            <v>ALKATRÉSZ - TAPPANCS</v>
          </cell>
          <cell r="Z1" t="str">
            <v>ALKATRÉSZ - PARKETTA GÖRGŐ</v>
          </cell>
          <cell r="AA1" t="str">
            <v>ALKATRÉSZ - NORMÁL LÁBCSILLAG</v>
          </cell>
          <cell r="AB1" t="str">
            <v>ALKATRÉSZ - POLÍROZOTT ALUMÍNIUM LÁBCSILLAG</v>
          </cell>
          <cell r="AC1" t="str">
            <v>ALKATRÉSZ - FOTEL LÁBCSILLAG</v>
          </cell>
          <cell r="AD1" t="str">
            <v>ALKATRÉSZ - EXE WOOD VASALAT</v>
          </cell>
          <cell r="AE1" t="str">
            <v>ALKATRÉSZ - EXE WOOD FABURKOLAT</v>
          </cell>
          <cell r="AF1" t="str">
            <v>ALKATRÉSZ - NORMÁL GÁZLIFT</v>
          </cell>
          <cell r="AG1" t="str">
            <v>ALKATRÉSZ - FOTEL GÁZLIFT</v>
          </cell>
          <cell r="AH1" t="str">
            <v>ALKATRÉSZ - NORMÁL GÁZLIFTTAKARÓ</v>
          </cell>
          <cell r="AI1" t="str">
            <v>ALKATRÉSZ - EXE WOOD GÁZLIFTTAKARÓ</v>
          </cell>
          <cell r="AJ1" t="str">
            <v>ALKATRÉSZ - NORMÁL MOZGATÓ</v>
          </cell>
          <cell r="AK1" t="str">
            <v>ALKATRÉSZ - ECO FOTELMOZGATÓ</v>
          </cell>
          <cell r="AL1" t="str">
            <v>ALKATRÉSZ - LINEA TECH MOZGATÓ</v>
          </cell>
          <cell r="AM1" t="str">
            <v>ALKATRÉSZ - MEGA TECH MOZGATÓ</v>
          </cell>
          <cell r="AN1" t="str">
            <v>ALKATRÉSZ - EXTRA FOTELMOZGATÓ</v>
          </cell>
          <cell r="AO1" t="str">
            <v>ALKATRÉSZ - NORMÁL NYAKTAG</v>
          </cell>
          <cell r="AP1" t="str">
            <v>ALKATRÉSZ - NORMÁL T-VAS LEMEZKÉVEL</v>
          </cell>
          <cell r="AQ1" t="str">
            <v>ALKATRÉSZ - ÜLŐ ALATTI TEKERŐ</v>
          </cell>
          <cell r="AR1" t="str">
            <v>ALKATRÉSZ - HÁT TEKERŐ</v>
          </cell>
          <cell r="AS1" t="str">
            <v>ALKATRÉSZ - LÁBTARTÓ KARIKA</v>
          </cell>
          <cell r="AT1" t="str">
            <v>ALKATRÉSZ - 13-AS TOLDÓ</v>
          </cell>
          <cell r="AU1" t="str">
            <v>ALKATRÉSZ - 26-OS TOLDÓ</v>
          </cell>
          <cell r="AV1" t="str">
            <v>ALKATRÉSZ - STANDART METRIKUS CSAVAROK</v>
          </cell>
          <cell r="AW1" t="str">
            <v>ALKATRÉSZ - MŰANYAG LÁBDUGÓK (ISO)</v>
          </cell>
          <cell r="AX1" t="str">
            <v>ALKATRÉSZ - MŰANYAG LÁBDUGÓK (VISIT)</v>
          </cell>
          <cell r="AY1" t="str">
            <v>ALKATRÉSZ - ISO NÉRO VÁZ</v>
          </cell>
          <cell r="AZ1" t="str">
            <v>ALKATRÉSZ - ISO CROM VÁZ</v>
          </cell>
          <cell r="BA1" t="str">
            <v>ALKATRÉSZ - TORINO ÜLŐLAP KÜLSŐ</v>
          </cell>
          <cell r="BB1" t="str">
            <v>ALKATRÉSZ - ISO ÜLŐLAP KÜLSŐ</v>
          </cell>
          <cell r="BC1" t="str">
            <v>ALKATRÉSZ - TORINO HÁTTÁMLA KÜLSŐ</v>
          </cell>
          <cell r="BD1" t="str">
            <v>ALKATRÉSZ - ISO HÁTTÁMLA KÜLSŐ</v>
          </cell>
          <cell r="BE1" t="str">
            <v>ALKATRÉSZ - KÁRPITOZOTT ÜLŐLAP TORINO</v>
          </cell>
          <cell r="BF1" t="str">
            <v>ALKATRÉSZ - KÁRPITOZOTT ÜLŐLAP ISO</v>
          </cell>
          <cell r="BG1" t="str">
            <v>ALKATRÉSZ - KÁRPITOZOTT HÁTLAP TORINO</v>
          </cell>
          <cell r="BH1" t="str">
            <v>ALKATRÉSZ - KÁRPITOZOTT HÁTLAP ISO</v>
          </cell>
          <cell r="BI1" t="str">
            <v>ALKATRÉSZ - METRO KARFA</v>
          </cell>
          <cell r="BJ1" t="str">
            <v>ALKATRÉSZ - CINQUE KARFA</v>
          </cell>
          <cell r="BK1" t="str">
            <v>ALKATRÉSZ - MASTER ERGO KARFA</v>
          </cell>
          <cell r="BL1" t="str">
            <v>ALKATRÉSZ - LINEA TECH KARFA</v>
          </cell>
          <cell r="BM1" t="str">
            <v>ALKATRÉSZ - STAR ALU KARFA</v>
          </cell>
          <cell r="BN1" t="str">
            <v>ALKATRÉSZ - STAR FEKETE ÁLLÍTHATÓ KARFA</v>
          </cell>
          <cell r="BO1" t="str">
            <v>ALKATRÉSZ - STAR MŰANYAG FIX KARFA</v>
          </cell>
          <cell r="BP1" t="str">
            <v>BAKHITA</v>
          </cell>
          <cell r="BQ1" t="str">
            <v>BAKHITA B</v>
          </cell>
          <cell r="BR1" t="str">
            <v>VESPER</v>
          </cell>
          <cell r="BS1" t="str">
            <v>VESPER B</v>
          </cell>
          <cell r="BT1" t="str">
            <v>VESPER S</v>
          </cell>
          <cell r="BU1" t="str">
            <v>TRIBECA A</v>
          </cell>
          <cell r="BV1" t="str">
            <v>TRIBECA B</v>
          </cell>
          <cell r="BW1" t="str">
            <v>TRIBECA C</v>
          </cell>
          <cell r="BX1" t="str">
            <v>TRIBECA S</v>
          </cell>
          <cell r="BY1" t="str">
            <v>TRIBECA GS</v>
          </cell>
          <cell r="BZ1" t="str">
            <v>LOOP</v>
          </cell>
          <cell r="CA1" t="str">
            <v>LOOP BAR STOOL</v>
          </cell>
          <cell r="CB1" t="str">
            <v>LOOP ROLL</v>
          </cell>
          <cell r="CC1" t="str">
            <v>LOOP ST</v>
          </cell>
          <cell r="CD1" t="str">
            <v>LOOP SWIWEL</v>
          </cell>
          <cell r="CE1" t="str">
            <v>LOOP WL</v>
          </cell>
          <cell r="CF1" t="str">
            <v>KANVAS BL</v>
          </cell>
          <cell r="CG1" t="str">
            <v>KANVAS L</v>
          </cell>
          <cell r="CH1" t="str">
            <v>KANVAS NA</v>
          </cell>
          <cell r="CI1" t="str">
            <v>KANVAS PG 2</v>
          </cell>
          <cell r="CJ1" t="str">
            <v>KANVAS PG 3</v>
          </cell>
          <cell r="CK1" t="str">
            <v>KANVAS PG 4</v>
          </cell>
          <cell r="CL1" t="str">
            <v>KANVAS PG 5</v>
          </cell>
          <cell r="CM1" t="str">
            <v>KANVAS S</v>
          </cell>
          <cell r="CN1" t="str">
            <v>KANVAS S SZÁLLÍTÓKOCSI</v>
          </cell>
          <cell r="CO1" t="str">
            <v>KANVAS 5R</v>
          </cell>
          <cell r="CP1" t="str">
            <v>KANVAS ST Bár</v>
          </cell>
          <cell r="CQ1" t="str">
            <v>KANVAS TB</v>
          </cell>
          <cell r="CR1" t="str">
            <v>KANVAS TC</v>
          </cell>
          <cell r="CS1" t="str">
            <v>TOLEDO</v>
          </cell>
          <cell r="CT1" t="str">
            <v>TOLEDO 2</v>
          </cell>
          <cell r="CU1" t="str">
            <v>TOLEDO 3</v>
          </cell>
          <cell r="CV1" t="str">
            <v>HUEVO R10</v>
          </cell>
          <cell r="CW1" t="str">
            <v>HUEVO R7</v>
          </cell>
          <cell r="CX1" t="str">
            <v>HUEVO R7 Pouf</v>
          </cell>
          <cell r="CY1" t="str">
            <v>FELICIA D1</v>
          </cell>
          <cell r="CZ1" t="str">
            <v>FELICIA L3</v>
          </cell>
          <cell r="DA1" t="str">
            <v>FELICIA P10</v>
          </cell>
          <cell r="DB1" t="str">
            <v>FELICIA P2</v>
          </cell>
          <cell r="DC1" t="str">
            <v>FELICIA R1</v>
          </cell>
          <cell r="DD1" t="str">
            <v>FELICIA R10</v>
          </cell>
          <cell r="DE1" t="str">
            <v>FELICIA R3</v>
          </cell>
          <cell r="DF1" t="str">
            <v>FELICIA R6</v>
          </cell>
          <cell r="DG1" t="str">
            <v>ELITE R13</v>
          </cell>
          <cell r="DH1" t="str">
            <v>PRESTIGE R14</v>
          </cell>
          <cell r="DI1" t="str">
            <v>ELITE L10</v>
          </cell>
          <cell r="DJ1" t="str">
            <v>PRESTIGE L11</v>
          </cell>
          <cell r="DK1" t="str">
            <v>ELITE R7</v>
          </cell>
          <cell r="DL1" t="str">
            <v>ELITE D9</v>
          </cell>
          <cell r="DM1" t="str">
            <v>PRESTIGE D10</v>
          </cell>
          <cell r="DN1" t="str">
            <v>KIRA D1</v>
          </cell>
          <cell r="DO1" t="str">
            <v>KIRA L7</v>
          </cell>
          <cell r="DP1" t="str">
            <v>KIRA P10</v>
          </cell>
          <cell r="DQ1" t="str">
            <v>KIRA P13</v>
          </cell>
          <cell r="DR1" t="str">
            <v>KIRA P2</v>
          </cell>
          <cell r="DS1" t="str">
            <v>KIRA P4</v>
          </cell>
          <cell r="DT1" t="str">
            <v>KIRA R1</v>
          </cell>
          <cell r="DU1" t="str">
            <v>KIRA R3</v>
          </cell>
          <cell r="DV1" t="str">
            <v>KIRA R6</v>
          </cell>
          <cell r="DW1" t="str">
            <v>KIRA R9</v>
          </cell>
          <cell r="DX1" t="str">
            <v>KIRA S5</v>
          </cell>
          <cell r="DY1" t="str">
            <v>DANAE D1</v>
          </cell>
          <cell r="DZ1" t="str">
            <v>DANAE L3</v>
          </cell>
          <cell r="EA1" t="str">
            <v>DANAE L7</v>
          </cell>
          <cell r="EB1" t="str">
            <v>DANAE P10</v>
          </cell>
          <cell r="EC1" t="str">
            <v>DANAE P13</v>
          </cell>
          <cell r="ED1" t="str">
            <v>DANAE P2</v>
          </cell>
          <cell r="EE1" t="str">
            <v>DANAE P4</v>
          </cell>
          <cell r="EF1" t="str">
            <v>DANAE R1</v>
          </cell>
          <cell r="EG1" t="str">
            <v>DANAE R10</v>
          </cell>
          <cell r="EH1" t="str">
            <v>DANAE R3</v>
          </cell>
          <cell r="EI1" t="str">
            <v>DANAE R6</v>
          </cell>
          <cell r="EJ1" t="str">
            <v>DANAE S5</v>
          </cell>
          <cell r="EK1" t="str">
            <v>AKTIVA 2P</v>
          </cell>
          <cell r="EL1" t="str">
            <v>AKTIVA 3P</v>
          </cell>
          <cell r="EM1" t="str">
            <v>AKTIVA 4L CROM</v>
          </cell>
          <cell r="EN1" t="str">
            <v>AKTIVA 4L NÉRO</v>
          </cell>
          <cell r="EO1" t="str">
            <v>AKTIVA 4L/B CROM</v>
          </cell>
          <cell r="EP1" t="str">
            <v>AKTIVA 4L/B Néro</v>
          </cell>
          <cell r="EQ1" t="str">
            <v>AKTIVA 4P</v>
          </cell>
          <cell r="ER1" t="str">
            <v>AKTIVA 5P</v>
          </cell>
          <cell r="ES1" t="str">
            <v>AKTIVA ROLL</v>
          </cell>
          <cell r="ET1" t="str">
            <v>AKTIVA ROLL/B</v>
          </cell>
          <cell r="EU1" t="str">
            <v>AKTIVA ST CROM</v>
          </cell>
          <cell r="EV1" t="str">
            <v>AKTIVA ST NÉRO</v>
          </cell>
          <cell r="EW1" t="str">
            <v>AKTIVA ST/B CROM</v>
          </cell>
          <cell r="EX1" t="str">
            <v>AKTIVA ST/B NÉRO</v>
          </cell>
          <cell r="EY1" t="str">
            <v>BASIC 220</v>
          </cell>
          <cell r="EZ1" t="str">
            <v>BLUES 4L</v>
          </cell>
          <cell r="FA1" t="str">
            <v>BLUES ST</v>
          </cell>
          <cell r="FB1" t="str">
            <v>BOSTON XL</v>
          </cell>
          <cell r="FC1" t="str">
            <v>BREEZE</v>
          </cell>
          <cell r="FD1" t="str">
            <v>CETUS</v>
          </cell>
          <cell r="FE1" t="str">
            <v>CHILI</v>
          </cell>
          <cell r="FF1" t="str">
            <v>CINQUE ALTO</v>
          </cell>
          <cell r="FG1" t="str">
            <v>CINQUE ALTO ASYNCRO</v>
          </cell>
          <cell r="FH1" t="str">
            <v>CINQUE ALTO NÉRO</v>
          </cell>
          <cell r="FI1" t="str">
            <v>CINQUE ASYN GLX</v>
          </cell>
          <cell r="FJ1" t="str">
            <v>CONTROL 24</v>
          </cell>
          <cell r="FK1" t="str">
            <v>CORVUS ECO</v>
          </cell>
          <cell r="FL1" t="str">
            <v>CORVUS FULL</v>
          </cell>
          <cell r="FM1" t="str">
            <v>CORVUS NF 280</v>
          </cell>
          <cell r="FN1" t="str">
            <v>CORVUS NF 3385</v>
          </cell>
          <cell r="FO1" t="str">
            <v>COUNTRY 4L</v>
          </cell>
          <cell r="FP1" t="str">
            <v>COUNTRY ALTO 4L</v>
          </cell>
          <cell r="FQ1" t="str">
            <v>COUNTRY ALTO ST</v>
          </cell>
          <cell r="FR1" t="str">
            <v>COUNTRY ST</v>
          </cell>
          <cell r="FS1" t="str">
            <v>CURIOSO BOSS</v>
          </cell>
          <cell r="FT1" t="str">
            <v>CURIOSO VISITOR</v>
          </cell>
          <cell r="FU1" t="str">
            <v>CURIOSO WOOD BOSS</v>
          </cell>
          <cell r="FV1" t="str">
            <v>CANDY TABLE</v>
          </cell>
          <cell r="FW1" t="str">
            <v>DUKE LIFT</v>
          </cell>
          <cell r="FX1" t="str">
            <v>DUKE LIFT RING</v>
          </cell>
          <cell r="FY1" t="str">
            <v>ELENA 2P</v>
          </cell>
          <cell r="FZ1" t="str">
            <v>ELENA 3P</v>
          </cell>
          <cell r="GA1" t="str">
            <v>ELENA 4P</v>
          </cell>
          <cell r="GB1" t="str">
            <v>ELENA A CROM</v>
          </cell>
          <cell r="GC1" t="str">
            <v>ELENA C CROM</v>
          </cell>
          <cell r="GD1" t="str">
            <v>ELENA M CROM</v>
          </cell>
          <cell r="GE1" t="str">
            <v>ELENA M SOFT</v>
          </cell>
          <cell r="GF1" t="str">
            <v>ELISA</v>
          </cell>
          <cell r="GG1" t="str">
            <v>ELISA B</v>
          </cell>
          <cell r="GH1" t="str">
            <v>ELISA BR</v>
          </cell>
          <cell r="GI1" t="str">
            <v>ELISA R</v>
          </cell>
          <cell r="GJ1" t="str">
            <v>ELLIE</v>
          </cell>
          <cell r="GK1" t="str">
            <v>ELLIE WOOD</v>
          </cell>
          <cell r="GL1" t="str">
            <v>ERGANATOMIC ALTO FULL</v>
          </cell>
          <cell r="GM1" t="str">
            <v>ERGANATOMIC ALTO FULL SYNCRO</v>
          </cell>
          <cell r="GN1" t="str">
            <v>ERGO EASY</v>
          </cell>
          <cell r="GO1" t="str">
            <v xml:space="preserve">EXECUTIVE BOSS </v>
          </cell>
          <cell r="GP1" t="str">
            <v>EXECUTIVE VISITOR</v>
          </cell>
          <cell r="GQ1" t="str">
            <v>EXECUTIVE WOOD BOSS</v>
          </cell>
          <cell r="GR1" t="str">
            <v>EXECUTIVE WOOD VISITOR</v>
          </cell>
          <cell r="GS1" t="str">
            <v>FACTORY LIFT</v>
          </cell>
          <cell r="GT1" t="str">
            <v>FACTORY LIFT RING</v>
          </cell>
          <cell r="GU1" t="str">
            <v>FIGARO</v>
          </cell>
          <cell r="GV1" t="str">
            <v>FLY</v>
          </cell>
          <cell r="GW1" t="str">
            <v>GAMMA</v>
          </cell>
          <cell r="GX1" t="str">
            <v>GEMINI SYNCRO BOSS</v>
          </cell>
          <cell r="GY1" t="str">
            <v>GEMINI SYNCRO OPERITIVO</v>
          </cell>
          <cell r="GZ1" t="str">
            <v>GLÓRIA ASYNCRO</v>
          </cell>
          <cell r="HA1" t="str">
            <v>HANNA</v>
          </cell>
          <cell r="HB1" t="str">
            <v>HANNA VISITOR</v>
          </cell>
          <cell r="HC1" t="str">
            <v>HERA 6001</v>
          </cell>
          <cell r="HD1" t="str">
            <v>IRIS ASYNCRO</v>
          </cell>
          <cell r="HE1" t="str">
            <v>IRIS FULL</v>
          </cell>
          <cell r="HF1" t="str">
            <v>IRIS SYNCRO</v>
          </cell>
          <cell r="HG1" t="str">
            <v>IRIS TOP SYNCRO</v>
          </cell>
          <cell r="HH1" t="str">
            <v>ISO 2P</v>
          </cell>
          <cell r="HI1" t="str">
            <v>ISO 3P</v>
          </cell>
          <cell r="HJ1" t="str">
            <v>ISO 4P</v>
          </cell>
          <cell r="HK1" t="str">
            <v>ISO COLORPLAST 2P</v>
          </cell>
          <cell r="HL1" t="str">
            <v>ISO COLORPLAST 3P</v>
          </cell>
          <cell r="HM1" t="str">
            <v>ISO COLORPLAST 4P</v>
          </cell>
          <cell r="HN1" t="str">
            <v>ISO COLORPLAST CROM
(akciós)</v>
          </cell>
          <cell r="HO1" t="str">
            <v>ISO COLORPLAST NÉRO
(akciós)</v>
          </cell>
          <cell r="HP1" t="str">
            <v>ISO COLORPLAST CROM</v>
          </cell>
          <cell r="HQ1" t="str">
            <v>ISO COLORPLAST NÉRO</v>
          </cell>
          <cell r="HR1" t="str">
            <v>ISO EASY / A NÉRO
(bézs)</v>
          </cell>
          <cell r="HS1" t="str">
            <v>ISO EASY / A NÉRO
(bordó)</v>
          </cell>
          <cell r="HT1" t="str">
            <v>ISO EASY / A NÉRO
(szürke-fekete)</v>
          </cell>
          <cell r="HU1" t="str">
            <v>ISO EASY / A NÉRO
(fekete)</v>
          </cell>
          <cell r="HV1" t="str">
            <v>ISO EASY CROM</v>
          </cell>
          <cell r="HW1" t="str">
            <v>ISO EASY NÉRO</v>
          </cell>
          <cell r="HX1" t="str">
            <v>ISO EASY CROM
(akciós)</v>
          </cell>
          <cell r="HY1" t="str">
            <v>ISO EASY NÉRO
(akciós)</v>
          </cell>
          <cell r="HZ1" t="str">
            <v>ISO FULL CROM</v>
          </cell>
          <cell r="IA1" t="str">
            <v>ISO FULL MAXI CROM</v>
          </cell>
          <cell r="IB1" t="str">
            <v>ISO FULL MAXI NÉRO</v>
          </cell>
          <cell r="IC1" t="str">
            <v>ISO FULL NÉRO
(akciós)</v>
          </cell>
          <cell r="ID1" t="str">
            <v>ISO FULL NÉRO</v>
          </cell>
          <cell r="IE1" t="str">
            <v>ISO MAXI COLORPLAST CROM</v>
          </cell>
          <cell r="IF1" t="str">
            <v>ISO MAXI COLORPLAST NÉRO</v>
          </cell>
          <cell r="IG1" t="str">
            <v>ISO MAXI WOOD CROM</v>
          </cell>
          <cell r="IH1" t="str">
            <v>ISO MAXI WOOD NÉRO</v>
          </cell>
          <cell r="II1" t="str">
            <v>ISO SMART</v>
          </cell>
          <cell r="IJ1" t="str">
            <v>ISO WOOD 2P</v>
          </cell>
          <cell r="IK1" t="str">
            <v>ISO WOOD 3P</v>
          </cell>
          <cell r="IL1" t="str">
            <v>ISO WOOD 4P</v>
          </cell>
          <cell r="IM1" t="str">
            <v>ISO WOOD CROM
(akciós)</v>
          </cell>
          <cell r="IN1" t="str">
            <v>ISO WOOD CROM</v>
          </cell>
          <cell r="IO1" t="str">
            <v>ISO WOOD NÉRO
(akciós)</v>
          </cell>
          <cell r="IP1" t="str">
            <v>ISO WOOD NÉRO</v>
          </cell>
          <cell r="IQ1" t="str">
            <v>JIM</v>
          </cell>
          <cell r="IR1" t="str">
            <v>JIM B</v>
          </cell>
          <cell r="IS1" t="str">
            <v>JO-JO FULL</v>
          </cell>
          <cell r="IT1" t="str">
            <v>JO-JO FULL BOSS</v>
          </cell>
          <cell r="IU1" t="str">
            <v>JO-JO NET</v>
          </cell>
          <cell r="IV1" t="str">
            <v>JO-JO NET BOSS</v>
          </cell>
          <cell r="IW1" t="str">
            <v>JOPLIN LÁB</v>
          </cell>
          <cell r="IX1" t="str">
            <v>JÚLIA VISITOR CROM</v>
          </cell>
          <cell r="IY1" t="str">
            <v>JÚLIA VISITOR WOOD CROM</v>
          </cell>
          <cell r="IZ1" t="str">
            <v>KEVIN BEIGE</v>
          </cell>
          <cell r="JA1" t="str">
            <v>KEVIN BLACK</v>
          </cell>
          <cell r="JB1" t="str">
            <v>LAFILÓ</v>
          </cell>
          <cell r="JC1" t="str">
            <v>LAFILÓ B</v>
          </cell>
          <cell r="JD1" t="str">
            <v>LAFILÓ STOOL</v>
          </cell>
          <cell r="JE1" t="str">
            <v>LAFILÓ STOOL B</v>
          </cell>
          <cell r="JF1" t="str">
            <v>LEO</v>
          </cell>
          <cell r="JG1" t="str">
            <v>LEO EXTRA</v>
          </cell>
          <cell r="JH1" t="str">
            <v>LEO WOOD</v>
          </cell>
          <cell r="JI1" t="str">
            <v>LINEA TECH 2</v>
          </cell>
          <cell r="JJ1" t="str">
            <v>LUCCA 2P</v>
          </cell>
          <cell r="JK1" t="str">
            <v>LUCCA 3P</v>
          </cell>
          <cell r="JL1" t="str">
            <v>LUCCA 4P</v>
          </cell>
          <cell r="JM1" t="str">
            <v>LUCCA 5P</v>
          </cell>
          <cell r="JN1" t="str">
            <v>LUCCA COLORPLAST CROM</v>
          </cell>
          <cell r="JO1" t="str">
            <v>LUCCA COLORPLAST NÉRO</v>
          </cell>
          <cell r="JP1" t="str">
            <v>LUCCA EVO COLORPLAST CROM</v>
          </cell>
          <cell r="JQ1" t="str">
            <v>LUCCA EVO COLORPLAST NÉRO</v>
          </cell>
          <cell r="JR1" t="str">
            <v>LUCCA ROLL</v>
          </cell>
          <cell r="JS1" t="str">
            <v>LUCCA ST CROM</v>
          </cell>
          <cell r="JT1" t="str">
            <v>LUCCA ST NÉRO</v>
          </cell>
          <cell r="JU1" t="str">
            <v>MADRID ASYNCRO</v>
          </cell>
          <cell r="JV1" t="str">
            <v>MADRID EASY</v>
          </cell>
          <cell r="JW1" t="str">
            <v>MADRID FULL</v>
          </cell>
          <cell r="JX1" t="str">
            <v>MADRID SYNCRO</v>
          </cell>
          <cell r="JY1" t="str">
            <v>MAJORKA EVO 425</v>
          </cell>
          <cell r="JZ1" t="str">
            <v>MAJORKA EVO 521</v>
          </cell>
          <cell r="KA1" t="str">
            <v>MAJORKA EVO 521 B</v>
          </cell>
          <cell r="KB1" t="str">
            <v>MANUELA</v>
          </cell>
          <cell r="KC1" t="str">
            <v>MARCELL ALU</v>
          </cell>
          <cell r="KD1" t="str">
            <v>MARCELL BLACK</v>
          </cell>
          <cell r="KE1" t="str">
            <v>MARCELL ECO</v>
          </cell>
          <cell r="KF1" t="str">
            <v>MARCELL VISITOR</v>
          </cell>
          <cell r="KG1" t="str">
            <v>MARCELL XTS</v>
          </cell>
          <cell r="KH1" t="str">
            <v>MAXIMA XXL</v>
          </cell>
          <cell r="KI1" t="str">
            <v>MEGA TECH 3
(akciós)</v>
          </cell>
          <cell r="KJ1" t="str">
            <v>MEGA TECH 3</v>
          </cell>
          <cell r="KK1" t="str">
            <v>MIKE</v>
          </cell>
          <cell r="KL1" t="str">
            <v>MINISTER FULL SYNCRO</v>
          </cell>
          <cell r="KM1" t="str">
            <v>MINISTER NET SYNCRO</v>
          </cell>
          <cell r="KN1" t="str">
            <v>MINIT ECO</v>
          </cell>
          <cell r="KO1" t="str">
            <v>MINIT</v>
          </cell>
          <cell r="KP1" t="str">
            <v>MINIT 2</v>
          </cell>
          <cell r="KQ1" t="str">
            <v>MINIT CUBO</v>
          </cell>
          <cell r="KR1" t="str">
            <v>MINIT CUBO 2</v>
          </cell>
          <cell r="KS1" t="str">
            <v xml:space="preserve">MINIT CUBO 2 CROM </v>
          </cell>
          <cell r="KT1" t="str">
            <v>MINIT CUBO CROM</v>
          </cell>
          <cell r="KU1" t="str">
            <v>MONO 2P</v>
          </cell>
          <cell r="KV1" t="str">
            <v>MONO 3P</v>
          </cell>
          <cell r="KW1" t="str">
            <v>MONO 4P</v>
          </cell>
          <cell r="KX1" t="str">
            <v>MONO 5P</v>
          </cell>
          <cell r="KY1" t="str">
            <v>MONO COLORPLAST CROM</v>
          </cell>
          <cell r="KZ1" t="str">
            <v>MONO COLORPLAST NÉRO</v>
          </cell>
          <cell r="LA1" t="str">
            <v>MONTE</v>
          </cell>
          <cell r="LB1" t="str">
            <v>MONZA 100</v>
          </cell>
          <cell r="LC1" t="str">
            <v>MONZA 100B</v>
          </cell>
          <cell r="LD1" t="str">
            <v>MONZA 100S</v>
          </cell>
          <cell r="LE1" t="str">
            <v>MONZA 1180</v>
          </cell>
          <cell r="LF1" t="str">
            <v>MONZA 172P</v>
          </cell>
          <cell r="LG1" t="str">
            <v>MONZA 2180</v>
          </cell>
          <cell r="LH1" t="str">
            <v>NEW PREMIER</v>
          </cell>
          <cell r="LI1" t="str">
            <v>NOVA</v>
          </cell>
          <cell r="LJ1" t="str">
            <v>NOVA EASY</v>
          </cell>
          <cell r="LK1" t="str">
            <v>NOVA SYNCRO</v>
          </cell>
          <cell r="LL1" t="str">
            <v>NOVA TOP SYNCRO</v>
          </cell>
          <cell r="LM1" t="str">
            <v>OLIVER</v>
          </cell>
          <cell r="LN1" t="str">
            <v>OLIVIA CROM</v>
          </cell>
          <cell r="LO1" t="str">
            <v>OLIVIA WOOD CROM</v>
          </cell>
          <cell r="LP1" t="str">
            <v>ORLANDO</v>
          </cell>
          <cell r="LQ1" t="str">
            <v>PATIO 2018</v>
          </cell>
          <cell r="LR1" t="str">
            <v>PAULA</v>
          </cell>
          <cell r="LS1" t="str">
            <v>PAULA VISITOR</v>
          </cell>
          <cell r="LT1" t="str">
            <v>PISA</v>
          </cell>
          <cell r="LU1" t="str">
            <v>PLAY</v>
          </cell>
          <cell r="LV1" t="str">
            <v>PRAKTIKA LIFT</v>
          </cell>
          <cell r="LW1" t="str">
            <v>PRAKTIKA RING LIFT</v>
          </cell>
          <cell r="LX1" t="str">
            <v>PRAKTIKA LIFT SYNCRON</v>
          </cell>
          <cell r="LY1" t="str">
            <v>PRAKTIKA LIFT RING SYNCRON</v>
          </cell>
          <cell r="LZ1" t="str">
            <v>PRESIDENT</v>
          </cell>
          <cell r="MA1" t="str">
            <v>Q9 FULL</v>
          </cell>
          <cell r="MB1" t="str">
            <v>Q9 FULL VISITOR</v>
          </cell>
          <cell r="MC1" t="str">
            <v>Q9 NET</v>
          </cell>
          <cell r="MD1" t="str">
            <v>Q9 NET VISITOR</v>
          </cell>
          <cell r="ME1" t="str">
            <v>QUEEN ALTO</v>
          </cell>
          <cell r="MF1" t="str">
            <v>QUEEN ALTO NÉRO</v>
          </cell>
          <cell r="MG1" t="str">
            <v>RENO</v>
          </cell>
          <cell r="MH1" t="str">
            <v>RENO VISITOR</v>
          </cell>
          <cell r="MI1" t="str">
            <v>SHELL</v>
          </cell>
          <cell r="MJ1" t="str">
            <v>SHELL 2P</v>
          </cell>
          <cell r="MK1" t="str">
            <v>SHELL 3P</v>
          </cell>
          <cell r="ML1" t="str">
            <v>SHELL 4P</v>
          </cell>
          <cell r="MM1" t="str">
            <v>SHELL 5P</v>
          </cell>
          <cell r="MN1" t="str">
            <v>SIMPLE ASYNCRO</v>
          </cell>
          <cell r="MO1" t="str">
            <v>SIRIO</v>
          </cell>
          <cell r="MP1" t="str">
            <v>SMILE LIFT</v>
          </cell>
          <cell r="MQ1" t="str">
            <v>SMILE LIFT RING</v>
          </cell>
          <cell r="MR1" t="str">
            <v>SPÁNIA NÉRO</v>
          </cell>
          <cell r="MS1" t="str">
            <v>SPEED</v>
          </cell>
          <cell r="MT1" t="str">
            <v>SPIKE</v>
          </cell>
          <cell r="MU1" t="str">
            <v>SPLIT</v>
          </cell>
          <cell r="MV1" t="str">
            <v>SPLIT VISITOR</v>
          </cell>
          <cell r="MW1" t="str">
            <v>STEVE CROM</v>
          </cell>
          <cell r="MX1" t="str">
            <v>STEVE NÉRO</v>
          </cell>
          <cell r="MY1" t="str">
            <v>STEVE B CROM</v>
          </cell>
          <cell r="MZ1" t="str">
            <v>STEVE B NÉRO</v>
          </cell>
          <cell r="NA1" t="str">
            <v>STEVE ST</v>
          </cell>
          <cell r="NB1" t="str">
            <v>TECHNIQ LIFT</v>
          </cell>
          <cell r="NC1" t="str">
            <v>TECHNIQ LIFT RING</v>
          </cell>
          <cell r="ND1" t="str">
            <v>TÉRDEPLŐ FÉM</v>
          </cell>
          <cell r="NE1" t="str">
            <v>TÉRDEPLŐ GÁZLIFTES</v>
          </cell>
          <cell r="NF1" t="str">
            <v>TÉRDEPLŐ WOOD</v>
          </cell>
          <cell r="NG1" t="str">
            <v>TEXAS</v>
          </cell>
          <cell r="NH1" t="str">
            <v>TEXAS BOSS</v>
          </cell>
          <cell r="NI1" t="str">
            <v>TEXAS VISITOR</v>
          </cell>
          <cell r="NJ1" t="str">
            <v>TEXAS VISITOR FULL</v>
          </cell>
          <cell r="NK1" t="str">
            <v>TORINO ASYNCRO</v>
          </cell>
          <cell r="NL1" t="str">
            <v xml:space="preserve">TORINO EASY </v>
          </cell>
          <cell r="NM1" t="str">
            <v>TORINO EASY 
(akciós)</v>
          </cell>
          <cell r="NN1" t="str">
            <v>TORINO EASY / A</v>
          </cell>
          <cell r="NO1" t="str">
            <v>TORINO ERGO
(akciós)</v>
          </cell>
          <cell r="NP1" t="str">
            <v>TORINO ERGO</v>
          </cell>
          <cell r="NQ1" t="str">
            <v>TORINO FULL</v>
          </cell>
          <cell r="NR1" t="str">
            <v>TREND</v>
          </cell>
          <cell r="NS1" t="str">
            <v>TREND NÉRO</v>
          </cell>
          <cell r="NT1" t="str">
            <v>TROGIR</v>
          </cell>
          <cell r="NU1" t="str">
            <v>TULIP</v>
          </cell>
          <cell r="NV1" t="str">
            <v>TULIP RING</v>
          </cell>
          <cell r="NW1" t="str">
            <v>TULIP ECO</v>
          </cell>
          <cell r="NX1" t="str">
            <v>TULIP SYNCRON</v>
          </cell>
          <cell r="NY1" t="str">
            <v>TULIP RING SYNCRON</v>
          </cell>
          <cell r="NZ1" t="str">
            <v>VANDA</v>
          </cell>
          <cell r="OA1" t="str">
            <v>VANDA EVO</v>
          </cell>
          <cell r="OB1" t="str">
            <v>VIKTÓRIA BOSS</v>
          </cell>
          <cell r="OC1" t="str">
            <v>VIKTÓRIA D CLASSE</v>
          </cell>
          <cell r="OD1" t="str">
            <v>VIKTÓRIA KÁRÓ BOSS</v>
          </cell>
          <cell r="OE1" t="str">
            <v>VIKTÓRIA KÁRÓ WOOD VISITOR</v>
          </cell>
          <cell r="OF1" t="str">
            <v>VIKTÓRIA WOOD VISITOR</v>
          </cell>
          <cell r="OG1" t="str">
            <v>VISIT FULL NÉRO</v>
          </cell>
          <cell r="OH1" t="str">
            <v>WORKER LIFT</v>
          </cell>
          <cell r="OI1" t="str">
            <v>WORKER LIFT RING</v>
          </cell>
          <cell r="OJ1" t="str">
            <v>WORKER MEDICA</v>
          </cell>
          <cell r="OK1" t="str">
            <v>WORKER MEDICA RING</v>
          </cell>
          <cell r="OL1" t="str">
            <v>ZADAR</v>
          </cell>
          <cell r="OM1" t="str">
            <v>ZADAR VISITOR</v>
          </cell>
          <cell r="ON1" t="str">
            <v>ZEUS NF 3022F</v>
          </cell>
          <cell r="OO1" t="str">
            <v>ZEUS NF 6681</v>
          </cell>
          <cell r="OP1" t="str">
            <v>ZEUS NF 6681 EXTRA</v>
          </cell>
        </row>
        <row r="2">
          <cell r="A2" t="str">
            <v>(válasszon)</v>
          </cell>
          <cell r="B2" t="str">
            <v>(válasszon)</v>
          </cell>
          <cell r="C2" t="str">
            <v>(válasszon)</v>
          </cell>
          <cell r="D2" t="str">
            <v>(válasszon)</v>
          </cell>
          <cell r="E2" t="str">
            <v>(válasszon)</v>
          </cell>
          <cell r="F2" t="str">
            <v>(válasszon)</v>
          </cell>
          <cell r="G2" t="str">
            <v>(válasszon)</v>
          </cell>
          <cell r="H2" t="str">
            <v>(válasszon)</v>
          </cell>
          <cell r="I2" t="str">
            <v>(válasszon)</v>
          </cell>
          <cell r="J2" t="str">
            <v>(válasszon)</v>
          </cell>
          <cell r="K2" t="str">
            <v>(válasszon)</v>
          </cell>
          <cell r="L2" t="str">
            <v>(válasszon)</v>
          </cell>
          <cell r="M2" t="str">
            <v>(válasszon)</v>
          </cell>
          <cell r="N2" t="str">
            <v>(válasszon)</v>
          </cell>
          <cell r="O2" t="str">
            <v>(válasszon)</v>
          </cell>
          <cell r="P2" t="str">
            <v>(válasszon)</v>
          </cell>
          <cell r="Q2" t="str">
            <v>(válasszon)</v>
          </cell>
          <cell r="R2" t="str">
            <v>(válasszon)</v>
          </cell>
          <cell r="S2" t="str">
            <v>(válasszon)</v>
          </cell>
          <cell r="T2" t="str">
            <v>(válasszon)</v>
          </cell>
          <cell r="U2" t="str">
            <v>(válasszon)</v>
          </cell>
          <cell r="V2" t="str">
            <v>(válasszon)</v>
          </cell>
          <cell r="W2" t="str">
            <v>(válasszon)</v>
          </cell>
          <cell r="X2" t="str">
            <v>(válasszon)</v>
          </cell>
          <cell r="Y2" t="str">
            <v>(válasszon)</v>
          </cell>
          <cell r="Z2" t="str">
            <v>(válasszon)</v>
          </cell>
          <cell r="AA2" t="str">
            <v>(válasszon)</v>
          </cell>
          <cell r="AB2" t="str">
            <v>(válasszon)</v>
          </cell>
          <cell r="AC2" t="str">
            <v>(válasszon)</v>
          </cell>
          <cell r="AD2" t="str">
            <v>(válasszon)</v>
          </cell>
          <cell r="AE2" t="str">
            <v>(válasszon)</v>
          </cell>
          <cell r="AF2" t="str">
            <v>(válasszon)</v>
          </cell>
          <cell r="AG2" t="str">
            <v>(válasszon)</v>
          </cell>
          <cell r="AH2" t="str">
            <v>(válasszon)</v>
          </cell>
          <cell r="AI2" t="str">
            <v>(válasszon)</v>
          </cell>
          <cell r="AJ2" t="str">
            <v>(válasszon)</v>
          </cell>
          <cell r="AK2" t="str">
            <v>(válasszon)</v>
          </cell>
          <cell r="AL2" t="str">
            <v>(válasszon)</v>
          </cell>
          <cell r="AM2" t="str">
            <v>(válasszon)</v>
          </cell>
          <cell r="AN2" t="str">
            <v>(válasszon)</v>
          </cell>
          <cell r="AO2" t="str">
            <v>(válasszon)</v>
          </cell>
          <cell r="AP2" t="str">
            <v>(válasszon)</v>
          </cell>
          <cell r="AQ2" t="str">
            <v>(válasszon)</v>
          </cell>
          <cell r="AR2" t="str">
            <v>(válasszon)</v>
          </cell>
          <cell r="AS2" t="str">
            <v>(válasszon)</v>
          </cell>
          <cell r="AT2" t="str">
            <v>(válasszon)</v>
          </cell>
          <cell r="AU2" t="str">
            <v>(válasszon)</v>
          </cell>
          <cell r="AV2" t="str">
            <v>(válasszon)</v>
          </cell>
          <cell r="AW2" t="str">
            <v>(válasszon)</v>
          </cell>
          <cell r="AX2" t="str">
            <v>(válasszon)</v>
          </cell>
          <cell r="AY2" t="str">
            <v>(válasszon)</v>
          </cell>
          <cell r="AZ2" t="str">
            <v>(válasszon)</v>
          </cell>
          <cell r="BA2" t="str">
            <v>(válasszon)</v>
          </cell>
          <cell r="BB2" t="str">
            <v>(válasszon)</v>
          </cell>
          <cell r="BC2" t="str">
            <v>(válasszon)</v>
          </cell>
          <cell r="BD2" t="str">
            <v>(válasszon)</v>
          </cell>
          <cell r="BE2" t="str">
            <v>(válasszon)</v>
          </cell>
          <cell r="BF2" t="str">
            <v>(válasszon)</v>
          </cell>
          <cell r="BG2" t="str">
            <v>(válasszon)</v>
          </cell>
          <cell r="BH2" t="str">
            <v>(válasszon)</v>
          </cell>
          <cell r="BI2" t="str">
            <v>(válasszon)</v>
          </cell>
          <cell r="BJ2" t="str">
            <v>(válasszon)</v>
          </cell>
          <cell r="BK2" t="str">
            <v>(válasszon)</v>
          </cell>
          <cell r="BL2" t="str">
            <v>(válasszon)</v>
          </cell>
          <cell r="BM2" t="str">
            <v>(válasszon)</v>
          </cell>
          <cell r="BN2" t="str">
            <v>(válasszon)</v>
          </cell>
          <cell r="BO2" t="str">
            <v>(válasszon)</v>
          </cell>
          <cell r="BP2" t="str">
            <v>(válasszon)</v>
          </cell>
          <cell r="BQ2" t="str">
            <v>(válasszon)</v>
          </cell>
          <cell r="BR2" t="str">
            <v>(válasszon)</v>
          </cell>
          <cell r="BS2" t="str">
            <v>(válasszon)</v>
          </cell>
          <cell r="BT2" t="str">
            <v>(válasszon)</v>
          </cell>
          <cell r="BU2" t="str">
            <v>(válasszon)</v>
          </cell>
          <cell r="BV2" t="str">
            <v>(válasszon)</v>
          </cell>
          <cell r="BW2" t="str">
            <v>(válasszon)</v>
          </cell>
          <cell r="BX2" t="str">
            <v>(válasszon)</v>
          </cell>
          <cell r="BY2" t="str">
            <v>(válasszon)</v>
          </cell>
          <cell r="BZ2" t="str">
            <v>(válasszon)</v>
          </cell>
          <cell r="CA2" t="str">
            <v>(válasszon)</v>
          </cell>
          <cell r="CB2" t="str">
            <v>(válasszon)</v>
          </cell>
          <cell r="CC2" t="str">
            <v>(válasszon)</v>
          </cell>
          <cell r="CD2" t="str">
            <v>(válasszon)</v>
          </cell>
          <cell r="CE2" t="str">
            <v>(válasszon)</v>
          </cell>
          <cell r="CF2" t="str">
            <v>(válasszon)</v>
          </cell>
          <cell r="CG2" t="str">
            <v>(válasszon)</v>
          </cell>
          <cell r="CH2" t="str">
            <v>(válasszon)</v>
          </cell>
          <cell r="CI2" t="str">
            <v>(válasszon)</v>
          </cell>
          <cell r="CJ2" t="str">
            <v>(válasszon)</v>
          </cell>
          <cell r="CK2" t="str">
            <v>(válasszon)</v>
          </cell>
          <cell r="CL2" t="str">
            <v>(válasszon)</v>
          </cell>
          <cell r="CM2" t="str">
            <v>(válasszon)</v>
          </cell>
          <cell r="CN2" t="str">
            <v>(válasszon)</v>
          </cell>
          <cell r="CO2" t="str">
            <v>(válasszon)</v>
          </cell>
          <cell r="CP2" t="str">
            <v>(válasszon)</v>
          </cell>
          <cell r="CQ2" t="str">
            <v>(válasszon)</v>
          </cell>
          <cell r="CR2" t="str">
            <v>(válasszon)</v>
          </cell>
          <cell r="CS2" t="str">
            <v>(válasszon)</v>
          </cell>
          <cell r="CT2" t="str">
            <v>(válasszon)</v>
          </cell>
          <cell r="CU2" t="str">
            <v>(válasszon)</v>
          </cell>
          <cell r="CV2" t="str">
            <v>(válasszon)</v>
          </cell>
          <cell r="CW2" t="str">
            <v>(válasszon)</v>
          </cell>
          <cell r="CX2" t="str">
            <v>(válasszon)</v>
          </cell>
          <cell r="CY2" t="str">
            <v>(válasszon)</v>
          </cell>
          <cell r="CZ2" t="str">
            <v>(válasszon)</v>
          </cell>
          <cell r="DA2" t="str">
            <v>(válasszon)</v>
          </cell>
          <cell r="DB2" t="str">
            <v>(válasszon)</v>
          </cell>
          <cell r="DC2" t="str">
            <v>(válasszon)</v>
          </cell>
          <cell r="DD2" t="str">
            <v>(válasszon)</v>
          </cell>
          <cell r="DE2" t="str">
            <v>(válasszon)</v>
          </cell>
          <cell r="DF2" t="str">
            <v>(válasszon)</v>
          </cell>
          <cell r="DG2" t="str">
            <v>(válasszon)</v>
          </cell>
          <cell r="DH2" t="str">
            <v>(válasszon)</v>
          </cell>
          <cell r="DI2" t="str">
            <v>(válasszon)</v>
          </cell>
          <cell r="DJ2" t="str">
            <v>(válasszon)</v>
          </cell>
          <cell r="DK2" t="str">
            <v>(válasszon)</v>
          </cell>
          <cell r="DL2" t="str">
            <v>(válasszon)</v>
          </cell>
          <cell r="DM2" t="str">
            <v>(válasszon)</v>
          </cell>
          <cell r="DN2" t="str">
            <v>(válasszon)</v>
          </cell>
          <cell r="DO2" t="str">
            <v>(válasszon)</v>
          </cell>
          <cell r="DP2" t="str">
            <v>(válasszon)</v>
          </cell>
          <cell r="DQ2" t="str">
            <v>(válasszon)</v>
          </cell>
          <cell r="DR2" t="str">
            <v>(válasszon)</v>
          </cell>
          <cell r="DS2" t="str">
            <v>(válasszon)</v>
          </cell>
          <cell r="DT2" t="str">
            <v>(válasszon)</v>
          </cell>
          <cell r="DU2" t="str">
            <v>(válasszon)</v>
          </cell>
          <cell r="DV2" t="str">
            <v>(válasszon)</v>
          </cell>
          <cell r="DW2" t="str">
            <v>(válasszon)</v>
          </cell>
          <cell r="DX2" t="str">
            <v>(válasszon)</v>
          </cell>
          <cell r="DY2" t="str">
            <v>(válasszon)</v>
          </cell>
          <cell r="DZ2" t="str">
            <v>(válasszon)</v>
          </cell>
          <cell r="EA2" t="str">
            <v>(válasszon)</v>
          </cell>
          <cell r="EB2" t="str">
            <v>(válasszon)</v>
          </cell>
          <cell r="EC2" t="str">
            <v>(válasszon)</v>
          </cell>
          <cell r="ED2" t="str">
            <v>(válasszon)</v>
          </cell>
          <cell r="EE2" t="str">
            <v>(válasszon)</v>
          </cell>
          <cell r="EF2" t="str">
            <v>(válasszon)</v>
          </cell>
          <cell r="EG2" t="str">
            <v>(válasszon)</v>
          </cell>
          <cell r="EH2" t="str">
            <v>(válasszon)</v>
          </cell>
          <cell r="EI2" t="str">
            <v>(válasszon)</v>
          </cell>
          <cell r="EJ2" t="str">
            <v>(válasszon)</v>
          </cell>
          <cell r="EK2" t="str">
            <v>(válasszon)</v>
          </cell>
          <cell r="EL2" t="str">
            <v>(válasszon)</v>
          </cell>
          <cell r="EM2" t="str">
            <v>(válasszon)</v>
          </cell>
          <cell r="EN2" t="str">
            <v>(válasszon)</v>
          </cell>
          <cell r="EO2" t="str">
            <v>(válasszon)</v>
          </cell>
          <cell r="EP2" t="str">
            <v>(válasszon)</v>
          </cell>
          <cell r="EQ2" t="str">
            <v>(válasszon)</v>
          </cell>
          <cell r="ER2" t="str">
            <v>(válasszon)</v>
          </cell>
          <cell r="ES2" t="str">
            <v>(válasszon)</v>
          </cell>
          <cell r="ET2" t="str">
            <v>(válasszon)</v>
          </cell>
          <cell r="EU2" t="str">
            <v>(válasszon)</v>
          </cell>
          <cell r="EV2" t="str">
            <v>(válasszon)</v>
          </cell>
          <cell r="EW2" t="str">
            <v>(válasszon)</v>
          </cell>
          <cell r="EX2" t="str">
            <v>(válasszon)</v>
          </cell>
          <cell r="EY2" t="str">
            <v>(válasszon)</v>
          </cell>
          <cell r="EZ2" t="str">
            <v>(válasszon)</v>
          </cell>
          <cell r="FA2" t="str">
            <v>(válasszon)</v>
          </cell>
          <cell r="FB2" t="str">
            <v>(válasszon)</v>
          </cell>
          <cell r="FC2" t="str">
            <v>(válasszon)</v>
          </cell>
          <cell r="FD2" t="str">
            <v>(válasszon)</v>
          </cell>
          <cell r="FE2" t="str">
            <v>(válasszon)</v>
          </cell>
          <cell r="FF2" t="str">
            <v>(válasszon)</v>
          </cell>
          <cell r="FG2" t="str">
            <v>(válasszon)</v>
          </cell>
          <cell r="FH2" t="str">
            <v>(válasszon)</v>
          </cell>
          <cell r="FI2" t="str">
            <v>(válasszon)</v>
          </cell>
          <cell r="FJ2" t="str">
            <v>(válasszon)</v>
          </cell>
          <cell r="FK2" t="str">
            <v>(válasszon)</v>
          </cell>
          <cell r="FL2" t="str">
            <v>(válasszon)</v>
          </cell>
          <cell r="FM2" t="str">
            <v>(válasszon)</v>
          </cell>
          <cell r="FN2" t="str">
            <v>(válasszon)</v>
          </cell>
          <cell r="FO2" t="str">
            <v>(válasszon)</v>
          </cell>
          <cell r="FP2" t="str">
            <v>(válasszon)</v>
          </cell>
          <cell r="FQ2" t="str">
            <v>(válasszon)</v>
          </cell>
          <cell r="FR2" t="str">
            <v>(válasszon)</v>
          </cell>
          <cell r="FS2" t="str">
            <v>(válasszon)</v>
          </cell>
          <cell r="FT2" t="str">
            <v>(válasszon)</v>
          </cell>
          <cell r="FU2" t="str">
            <v>(válasszon)</v>
          </cell>
          <cell r="FV2" t="str">
            <v>(válasszon)</v>
          </cell>
          <cell r="FW2" t="str">
            <v>(válasszon)</v>
          </cell>
          <cell r="FX2" t="str">
            <v>(válasszon)</v>
          </cell>
          <cell r="FY2" t="str">
            <v>(válasszon)</v>
          </cell>
          <cell r="FZ2" t="str">
            <v>(válasszon)</v>
          </cell>
          <cell r="GA2" t="str">
            <v>(válasszon)</v>
          </cell>
          <cell r="GB2" t="str">
            <v>(válasszon)</v>
          </cell>
          <cell r="GC2" t="str">
            <v>(válasszon)</v>
          </cell>
          <cell r="GD2" t="str">
            <v>(válasszon)</v>
          </cell>
          <cell r="GE2" t="str">
            <v>(válasszon)</v>
          </cell>
          <cell r="GF2" t="str">
            <v>(válasszon)</v>
          </cell>
          <cell r="GG2" t="str">
            <v>(válasszon)</v>
          </cell>
          <cell r="GH2" t="str">
            <v>(válasszon)</v>
          </cell>
          <cell r="GI2" t="str">
            <v>(válasszon)</v>
          </cell>
          <cell r="GJ2" t="str">
            <v>(válasszon)</v>
          </cell>
          <cell r="GK2" t="str">
            <v>(válasszon)</v>
          </cell>
          <cell r="GL2" t="str">
            <v>(válasszon)</v>
          </cell>
          <cell r="GM2" t="str">
            <v>(válasszon)</v>
          </cell>
          <cell r="GN2" t="str">
            <v>(válasszon)</v>
          </cell>
          <cell r="GO2" t="str">
            <v>(válasszon)</v>
          </cell>
          <cell r="GP2" t="str">
            <v>(válasszon)</v>
          </cell>
          <cell r="GQ2" t="str">
            <v>(válasszon)</v>
          </cell>
          <cell r="GR2" t="str">
            <v>(válasszon)</v>
          </cell>
          <cell r="GS2" t="str">
            <v>(válasszon)</v>
          </cell>
          <cell r="GT2" t="str">
            <v>(válasszon)</v>
          </cell>
          <cell r="GU2" t="str">
            <v>(válasszon)</v>
          </cell>
          <cell r="GV2" t="str">
            <v>(válasszon)</v>
          </cell>
          <cell r="GW2" t="str">
            <v>(válasszon)</v>
          </cell>
          <cell r="GX2" t="str">
            <v>(válasszon)</v>
          </cell>
          <cell r="GY2" t="str">
            <v>(válasszon)</v>
          </cell>
          <cell r="GZ2" t="str">
            <v>(válasszon)</v>
          </cell>
          <cell r="HA2" t="str">
            <v>(válasszon)</v>
          </cell>
          <cell r="HB2" t="str">
            <v>(válasszon)</v>
          </cell>
          <cell r="HC2" t="str">
            <v>(válasszon)</v>
          </cell>
          <cell r="HD2" t="str">
            <v>(válasszon)</v>
          </cell>
          <cell r="HE2" t="str">
            <v>(válasszon)</v>
          </cell>
          <cell r="HF2" t="str">
            <v>(válasszon)</v>
          </cell>
          <cell r="HG2" t="str">
            <v>(válasszon)</v>
          </cell>
          <cell r="HH2" t="str">
            <v>(válasszon)</v>
          </cell>
          <cell r="HI2" t="str">
            <v>(válasszon)</v>
          </cell>
          <cell r="HJ2" t="str">
            <v>(válasszon)</v>
          </cell>
          <cell r="HK2" t="str">
            <v>(válasszon)</v>
          </cell>
          <cell r="HL2" t="str">
            <v>(válasszon)</v>
          </cell>
          <cell r="HM2" t="str">
            <v>(válasszon)</v>
          </cell>
          <cell r="HN2" t="str">
            <v>(válasszon)</v>
          </cell>
          <cell r="HO2" t="str">
            <v>(válasszon)</v>
          </cell>
          <cell r="HP2" t="str">
            <v>(válasszon)</v>
          </cell>
          <cell r="HQ2" t="str">
            <v>(válasszon)</v>
          </cell>
          <cell r="HR2" t="str">
            <v>(válasszon)</v>
          </cell>
          <cell r="HS2" t="str">
            <v>(válasszon)</v>
          </cell>
          <cell r="HT2" t="str">
            <v>(válasszon)</v>
          </cell>
          <cell r="HU2" t="str">
            <v>(válasszon)</v>
          </cell>
          <cell r="HV2" t="str">
            <v>(válasszon)</v>
          </cell>
          <cell r="HW2" t="str">
            <v>(válasszon)</v>
          </cell>
          <cell r="HX2" t="str">
            <v>(válasszon)</v>
          </cell>
          <cell r="HY2" t="str">
            <v>(válasszon)</v>
          </cell>
          <cell r="HZ2" t="str">
            <v>(válasszon)</v>
          </cell>
          <cell r="IA2" t="str">
            <v>(válasszon)</v>
          </cell>
          <cell r="IB2" t="str">
            <v>(válasszon)</v>
          </cell>
          <cell r="IC2" t="str">
            <v>(válasszon)</v>
          </cell>
          <cell r="ID2" t="str">
            <v>(válasszon)</v>
          </cell>
          <cell r="IE2" t="str">
            <v>(válasszon)</v>
          </cell>
          <cell r="IF2" t="str">
            <v>(válasszon)</v>
          </cell>
          <cell r="IG2" t="str">
            <v>(válasszon)</v>
          </cell>
          <cell r="IH2" t="str">
            <v>(válasszon)</v>
          </cell>
          <cell r="II2" t="str">
            <v>(válasszon)</v>
          </cell>
          <cell r="IJ2" t="str">
            <v>(válasszon)</v>
          </cell>
          <cell r="IK2" t="str">
            <v>(válasszon)</v>
          </cell>
          <cell r="IL2" t="str">
            <v>(válasszon)</v>
          </cell>
          <cell r="IM2" t="str">
            <v>(válasszon)</v>
          </cell>
          <cell r="IN2" t="str">
            <v>(válasszon)</v>
          </cell>
          <cell r="IO2" t="str">
            <v>(válasszon)</v>
          </cell>
          <cell r="IP2" t="str">
            <v>(válasszon)</v>
          </cell>
          <cell r="IQ2" t="str">
            <v>(válasszon)</v>
          </cell>
          <cell r="IR2" t="str">
            <v>(válasszon)</v>
          </cell>
          <cell r="IS2" t="str">
            <v>(válasszon)</v>
          </cell>
          <cell r="IT2" t="str">
            <v>(válasszon)</v>
          </cell>
          <cell r="IU2" t="str">
            <v>(válasszon)</v>
          </cell>
          <cell r="IV2" t="str">
            <v>(válasszon)</v>
          </cell>
          <cell r="IW2" t="str">
            <v>(válasszon)</v>
          </cell>
          <cell r="IX2" t="str">
            <v>(válasszon)</v>
          </cell>
          <cell r="IY2" t="str">
            <v>(válasszon)</v>
          </cell>
          <cell r="IZ2" t="str">
            <v>(válasszon)</v>
          </cell>
          <cell r="JA2" t="str">
            <v>(válasszon)</v>
          </cell>
          <cell r="JB2" t="str">
            <v>(válasszon)</v>
          </cell>
          <cell r="JC2" t="str">
            <v>(válasszon)</v>
          </cell>
          <cell r="JD2" t="str">
            <v>(válasszon)</v>
          </cell>
          <cell r="JE2" t="str">
            <v>(válasszon)</v>
          </cell>
          <cell r="JF2" t="str">
            <v>(válasszon)</v>
          </cell>
          <cell r="JG2" t="str">
            <v>(válasszon)</v>
          </cell>
          <cell r="JH2" t="str">
            <v>(válasszon)</v>
          </cell>
          <cell r="JI2" t="str">
            <v>(válasszon)</v>
          </cell>
          <cell r="JJ2" t="str">
            <v>(válasszon)</v>
          </cell>
          <cell r="JK2" t="str">
            <v>(válasszon)</v>
          </cell>
          <cell r="JL2" t="str">
            <v>(válasszon)</v>
          </cell>
          <cell r="JM2" t="str">
            <v>(válasszon)</v>
          </cell>
          <cell r="JN2" t="str">
            <v>(válasszon)</v>
          </cell>
          <cell r="JO2" t="str">
            <v>(válasszon)</v>
          </cell>
          <cell r="JP2" t="str">
            <v>(válasszon)</v>
          </cell>
          <cell r="JQ2" t="str">
            <v>(válasszon)</v>
          </cell>
          <cell r="JR2" t="str">
            <v>(válasszon)</v>
          </cell>
          <cell r="JS2" t="str">
            <v>(válasszon)</v>
          </cell>
          <cell r="JT2" t="str">
            <v>(válasszon)</v>
          </cell>
          <cell r="JU2" t="str">
            <v>(válasszon)</v>
          </cell>
          <cell r="JV2" t="str">
            <v>(válasszon)</v>
          </cell>
          <cell r="JW2" t="str">
            <v>(válasszon)</v>
          </cell>
          <cell r="JX2" t="str">
            <v>(válasszon)</v>
          </cell>
          <cell r="JY2" t="str">
            <v>(válasszon)</v>
          </cell>
          <cell r="JZ2" t="str">
            <v>(válasszon)</v>
          </cell>
          <cell r="KA2" t="str">
            <v>(válasszon)</v>
          </cell>
          <cell r="KB2" t="str">
            <v>(válasszon)</v>
          </cell>
          <cell r="KC2" t="str">
            <v>(válasszon)</v>
          </cell>
          <cell r="KD2" t="str">
            <v>(válasszon)</v>
          </cell>
          <cell r="KE2" t="str">
            <v>(válasszon)</v>
          </cell>
          <cell r="KF2" t="str">
            <v>(válasszon)</v>
          </cell>
          <cell r="KG2" t="str">
            <v>(válasszon)</v>
          </cell>
          <cell r="KH2" t="str">
            <v>(válasszon)</v>
          </cell>
          <cell r="KI2" t="str">
            <v>(válasszon)</v>
          </cell>
          <cell r="KJ2" t="str">
            <v>(válasszon)</v>
          </cell>
          <cell r="KK2" t="str">
            <v>(válasszon)</v>
          </cell>
          <cell r="KL2" t="str">
            <v>(válasszon)</v>
          </cell>
          <cell r="KM2" t="str">
            <v>(válasszon)</v>
          </cell>
          <cell r="KN2" t="str">
            <v>(válasszon)</v>
          </cell>
          <cell r="KO2" t="str">
            <v>(válasszon)</v>
          </cell>
          <cell r="KP2" t="str">
            <v>(válasszon)</v>
          </cell>
          <cell r="KQ2" t="str">
            <v>(válasszon)</v>
          </cell>
          <cell r="KR2" t="str">
            <v>(válasszon)</v>
          </cell>
          <cell r="KS2" t="str">
            <v>(válasszon)</v>
          </cell>
          <cell r="KT2" t="str">
            <v>(válasszon)</v>
          </cell>
          <cell r="KU2" t="str">
            <v>(válasszon)</v>
          </cell>
          <cell r="KV2" t="str">
            <v>(válasszon)</v>
          </cell>
          <cell r="KW2" t="str">
            <v>(válasszon)</v>
          </cell>
          <cell r="KX2" t="str">
            <v>(válasszon)</v>
          </cell>
          <cell r="KY2" t="str">
            <v>(válasszon)</v>
          </cell>
          <cell r="KZ2" t="str">
            <v>(válasszon)</v>
          </cell>
          <cell r="LA2" t="str">
            <v>(válasszon)</v>
          </cell>
          <cell r="LB2" t="str">
            <v>(válasszon)</v>
          </cell>
          <cell r="LC2" t="str">
            <v>(válasszon)</v>
          </cell>
          <cell r="LD2" t="str">
            <v>(válasszon)</v>
          </cell>
          <cell r="LE2" t="str">
            <v>(válasszon)</v>
          </cell>
          <cell r="LF2" t="str">
            <v>(válasszon)</v>
          </cell>
          <cell r="LG2" t="str">
            <v>(válasszon)</v>
          </cell>
          <cell r="LH2" t="str">
            <v>(válasszon)</v>
          </cell>
          <cell r="LI2" t="str">
            <v>(válasszon)</v>
          </cell>
          <cell r="LJ2" t="str">
            <v>(válasszon)</v>
          </cell>
          <cell r="LK2" t="str">
            <v>(válasszon)</v>
          </cell>
          <cell r="LL2" t="str">
            <v>(válasszon)</v>
          </cell>
          <cell r="LM2" t="str">
            <v>(válasszon)</v>
          </cell>
          <cell r="LN2" t="str">
            <v>(válasszon)</v>
          </cell>
          <cell r="LO2" t="str">
            <v>(válasszon)</v>
          </cell>
          <cell r="LP2" t="str">
            <v>(válasszon)</v>
          </cell>
          <cell r="LQ2" t="str">
            <v>(válasszon)</v>
          </cell>
          <cell r="LR2" t="str">
            <v>(válasszon)</v>
          </cell>
          <cell r="LS2" t="str">
            <v>(válasszon)</v>
          </cell>
          <cell r="LT2" t="str">
            <v>(válasszon)</v>
          </cell>
          <cell r="LU2" t="str">
            <v>(válasszon)</v>
          </cell>
          <cell r="LV2" t="str">
            <v>(válasszon)</v>
          </cell>
          <cell r="LW2" t="str">
            <v>(válasszon)</v>
          </cell>
          <cell r="LX2" t="str">
            <v>(válasszon)</v>
          </cell>
          <cell r="LY2" t="str">
            <v>(válasszon)</v>
          </cell>
          <cell r="LZ2" t="str">
            <v>(válasszon)</v>
          </cell>
          <cell r="MA2" t="str">
            <v>(válasszon)</v>
          </cell>
          <cell r="MB2" t="str">
            <v>(válasszon)</v>
          </cell>
          <cell r="MC2" t="str">
            <v>(válasszon)</v>
          </cell>
          <cell r="MD2" t="str">
            <v>(válasszon)</v>
          </cell>
          <cell r="ME2" t="str">
            <v>(válasszon)</v>
          </cell>
          <cell r="MF2" t="str">
            <v>(válasszon)</v>
          </cell>
          <cell r="MG2" t="str">
            <v>(válasszon)</v>
          </cell>
          <cell r="MH2" t="str">
            <v>(válasszon)</v>
          </cell>
          <cell r="MI2" t="str">
            <v>(válasszon)</v>
          </cell>
          <cell r="MJ2" t="str">
            <v>(válasszon)</v>
          </cell>
          <cell r="MK2" t="str">
            <v>(válasszon)</v>
          </cell>
          <cell r="ML2" t="str">
            <v>(válasszon)</v>
          </cell>
          <cell r="MM2" t="str">
            <v>(válasszon)</v>
          </cell>
          <cell r="MN2" t="str">
            <v>(válasszon)</v>
          </cell>
          <cell r="MO2" t="str">
            <v>(válasszon)</v>
          </cell>
          <cell r="MP2" t="str">
            <v>(válasszon)</v>
          </cell>
          <cell r="MQ2" t="str">
            <v>(válasszon)</v>
          </cell>
          <cell r="MR2" t="str">
            <v>(válasszon)</v>
          </cell>
          <cell r="MS2" t="str">
            <v>(válasszon)</v>
          </cell>
          <cell r="MT2" t="str">
            <v>(válasszon)</v>
          </cell>
          <cell r="MU2" t="str">
            <v>(válasszon)</v>
          </cell>
          <cell r="MV2" t="str">
            <v>(válasszon)</v>
          </cell>
          <cell r="MW2" t="str">
            <v>(válasszon)</v>
          </cell>
          <cell r="MX2" t="str">
            <v>(válasszon)</v>
          </cell>
          <cell r="MY2" t="str">
            <v>(válasszon)</v>
          </cell>
          <cell r="MZ2" t="str">
            <v>(válasszon)</v>
          </cell>
          <cell r="NA2" t="str">
            <v>(válasszon)</v>
          </cell>
          <cell r="NB2" t="str">
            <v>(válasszon)</v>
          </cell>
          <cell r="NC2" t="str">
            <v>(válasszon)</v>
          </cell>
          <cell r="ND2" t="str">
            <v>(válasszon)</v>
          </cell>
          <cell r="NE2" t="str">
            <v>(válasszon)</v>
          </cell>
          <cell r="NF2" t="str">
            <v>(válasszon)</v>
          </cell>
          <cell r="NG2" t="str">
            <v>(válasszon)</v>
          </cell>
          <cell r="NH2" t="str">
            <v>(válasszon)</v>
          </cell>
          <cell r="NI2" t="str">
            <v>(válasszon)</v>
          </cell>
          <cell r="NJ2" t="str">
            <v>(válasszon)</v>
          </cell>
          <cell r="NK2" t="str">
            <v>(válasszon)</v>
          </cell>
          <cell r="NL2" t="str">
            <v>(válasszon)</v>
          </cell>
          <cell r="NM2" t="str">
            <v>(válasszon)</v>
          </cell>
          <cell r="NN2" t="str">
            <v>(válasszon)</v>
          </cell>
          <cell r="NO2" t="str">
            <v>(válasszon)</v>
          </cell>
          <cell r="NP2" t="str">
            <v>(válasszon)</v>
          </cell>
          <cell r="NQ2" t="str">
            <v>(válasszon)</v>
          </cell>
          <cell r="NR2" t="str">
            <v>(válasszon)</v>
          </cell>
          <cell r="NS2" t="str">
            <v>(válasszon)</v>
          </cell>
          <cell r="NT2" t="str">
            <v>(válasszon)</v>
          </cell>
          <cell r="NU2" t="str">
            <v>(válasszon)</v>
          </cell>
          <cell r="NV2" t="str">
            <v>(válasszon)</v>
          </cell>
          <cell r="NW2" t="str">
            <v>(válasszon)</v>
          </cell>
          <cell r="NX2" t="str">
            <v>(válasszon)</v>
          </cell>
          <cell r="NY2" t="str">
            <v>(válasszon)</v>
          </cell>
          <cell r="NZ2" t="str">
            <v>(válasszon)</v>
          </cell>
          <cell r="OA2" t="str">
            <v>(válasszon)</v>
          </cell>
          <cell r="OB2" t="str">
            <v>(válasszon)</v>
          </cell>
          <cell r="OC2" t="str">
            <v>(válasszon)</v>
          </cell>
          <cell r="OD2" t="str">
            <v>(válasszon)</v>
          </cell>
          <cell r="OE2" t="str">
            <v>(válasszon)</v>
          </cell>
          <cell r="OF2" t="str">
            <v>(válasszon)</v>
          </cell>
          <cell r="OG2" t="str">
            <v>(válasszon)</v>
          </cell>
          <cell r="OH2" t="str">
            <v>(válasszon)</v>
          </cell>
          <cell r="OI2" t="str">
            <v>(válasszon)</v>
          </cell>
          <cell r="OJ2" t="str">
            <v>(válasszon)</v>
          </cell>
          <cell r="OK2" t="str">
            <v>(válasszon)</v>
          </cell>
          <cell r="OL2" t="str">
            <v>(válasszon)</v>
          </cell>
          <cell r="OM2" t="str">
            <v>(válasszon)</v>
          </cell>
          <cell r="ON2" t="str">
            <v>(válasszon)</v>
          </cell>
          <cell r="OO2" t="str">
            <v>(válasszon)</v>
          </cell>
          <cell r="OP2" t="str">
            <v>(válasszon)</v>
          </cell>
        </row>
        <row r="3">
          <cell r="C3" t="str">
            <v>nincs</v>
          </cell>
          <cell r="D3" t="str">
            <v>nincs</v>
          </cell>
          <cell r="E3" t="str">
            <v>nincs</v>
          </cell>
          <cell r="F3" t="str">
            <v>nincs</v>
          </cell>
          <cell r="G3" t="str">
            <v>nincs</v>
          </cell>
          <cell r="H3" t="str">
            <v>nincs</v>
          </cell>
          <cell r="I3" t="str">
            <v>nincs</v>
          </cell>
          <cell r="J3" t="str">
            <v>nincs</v>
          </cell>
          <cell r="K3" t="str">
            <v>nincs</v>
          </cell>
          <cell r="L3" t="str">
            <v>nincs</v>
          </cell>
          <cell r="M3" t="str">
            <v>nincs</v>
          </cell>
          <cell r="N3" t="str">
            <v>nincs</v>
          </cell>
          <cell r="O3" t="str">
            <v>nincs</v>
          </cell>
          <cell r="P3" t="str">
            <v>nincs</v>
          </cell>
          <cell r="Q3" t="str">
            <v>nincs</v>
          </cell>
          <cell r="R3" t="str">
            <v>nincs</v>
          </cell>
          <cell r="S3" t="str">
            <v>nincs</v>
          </cell>
          <cell r="T3" t="str">
            <v>nincs</v>
          </cell>
          <cell r="U3" t="str">
            <v>nincs</v>
          </cell>
          <cell r="V3" t="str">
            <v>nincs</v>
          </cell>
          <cell r="W3" t="str">
            <v>nincs</v>
          </cell>
          <cell r="X3" t="str">
            <v>nincs</v>
          </cell>
          <cell r="Y3" t="str">
            <v>nincs</v>
          </cell>
          <cell r="Z3" t="str">
            <v>nincs</v>
          </cell>
          <cell r="AA3" t="str">
            <v>nincs</v>
          </cell>
          <cell r="AB3" t="str">
            <v>nincs</v>
          </cell>
          <cell r="AC3" t="str">
            <v>nincs</v>
          </cell>
          <cell r="AD3" t="str">
            <v>nincs</v>
          </cell>
          <cell r="AE3" t="str">
            <v>választható</v>
          </cell>
          <cell r="AF3" t="str">
            <v>nincs</v>
          </cell>
          <cell r="AG3" t="str">
            <v>nincs</v>
          </cell>
          <cell r="AH3" t="str">
            <v>nincs</v>
          </cell>
          <cell r="AI3" t="str">
            <v>nincs</v>
          </cell>
          <cell r="AJ3" t="str">
            <v>nincs</v>
          </cell>
          <cell r="AK3" t="str">
            <v>nincs</v>
          </cell>
          <cell r="AL3" t="str">
            <v>nincs</v>
          </cell>
          <cell r="AM3" t="str">
            <v>nincs</v>
          </cell>
          <cell r="AN3" t="str">
            <v>nincs</v>
          </cell>
          <cell r="AO3" t="str">
            <v>nincs</v>
          </cell>
          <cell r="AP3" t="str">
            <v>nincs</v>
          </cell>
          <cell r="AQ3" t="str">
            <v>nincs</v>
          </cell>
          <cell r="AR3" t="str">
            <v>nincs</v>
          </cell>
          <cell r="AS3" t="str">
            <v>nincs</v>
          </cell>
          <cell r="AT3" t="str">
            <v>nincs</v>
          </cell>
          <cell r="AU3" t="str">
            <v>nincs</v>
          </cell>
          <cell r="AV3" t="str">
            <v>nincs</v>
          </cell>
          <cell r="AW3" t="str">
            <v>nincs</v>
          </cell>
          <cell r="AX3" t="str">
            <v>nincs</v>
          </cell>
          <cell r="AY3" t="str">
            <v>nincs</v>
          </cell>
          <cell r="AZ3" t="str">
            <v>nincs</v>
          </cell>
          <cell r="BA3" t="str">
            <v>nincs</v>
          </cell>
          <cell r="BB3" t="str">
            <v>nincs</v>
          </cell>
          <cell r="BC3" t="str">
            <v>nincs</v>
          </cell>
          <cell r="BD3" t="str">
            <v>nincs</v>
          </cell>
          <cell r="BE3" t="str">
            <v>nincs</v>
          </cell>
          <cell r="BF3" t="str">
            <v>nincs</v>
          </cell>
          <cell r="BG3" t="str">
            <v>nincs</v>
          </cell>
          <cell r="BH3" t="str">
            <v>nincs</v>
          </cell>
          <cell r="BI3" t="str">
            <v>nincs</v>
          </cell>
          <cell r="BJ3" t="str">
            <v>nincs</v>
          </cell>
          <cell r="BK3" t="str">
            <v>nincs</v>
          </cell>
          <cell r="BL3" t="str">
            <v>nincs</v>
          </cell>
          <cell r="BM3" t="str">
            <v>nincs</v>
          </cell>
          <cell r="BN3" t="str">
            <v>nincs</v>
          </cell>
          <cell r="BO3" t="str">
            <v>nincs</v>
          </cell>
          <cell r="BP3" t="str">
            <v>nincs</v>
          </cell>
          <cell r="BQ3" t="str">
            <v>nincs</v>
          </cell>
          <cell r="BR3" t="str">
            <v>nincs</v>
          </cell>
          <cell r="BS3" t="str">
            <v>nincs</v>
          </cell>
          <cell r="BT3" t="str">
            <v>nincs</v>
          </cell>
          <cell r="BU3" t="str">
            <v>nincs</v>
          </cell>
          <cell r="BV3" t="str">
            <v>nincs</v>
          </cell>
          <cell r="BW3" t="str">
            <v>nincs</v>
          </cell>
          <cell r="BX3" t="str">
            <v>nincs</v>
          </cell>
          <cell r="BY3" t="str">
            <v>nincs</v>
          </cell>
          <cell r="BZ3" t="str">
            <v>nincs</v>
          </cell>
          <cell r="CA3" t="str">
            <v>nincs</v>
          </cell>
          <cell r="CB3" t="str">
            <v>nincs</v>
          </cell>
          <cell r="CC3" t="str">
            <v>nincs</v>
          </cell>
          <cell r="CD3" t="str">
            <v>nincs</v>
          </cell>
          <cell r="CE3" t="str">
            <v>választható</v>
          </cell>
          <cell r="CF3" t="str">
            <v>választható</v>
          </cell>
          <cell r="CG3" t="str">
            <v>nincs</v>
          </cell>
          <cell r="CH3" t="str">
            <v>nincs</v>
          </cell>
          <cell r="CI3" t="str">
            <v>nincs</v>
          </cell>
          <cell r="CJ3" t="str">
            <v>nincs</v>
          </cell>
          <cell r="CK3" t="str">
            <v>nincs</v>
          </cell>
          <cell r="CL3" t="str">
            <v>nincs</v>
          </cell>
          <cell r="CM3" t="str">
            <v>nincs</v>
          </cell>
          <cell r="CN3" t="str">
            <v>nincs</v>
          </cell>
          <cell r="CO3" t="str">
            <v>nincs</v>
          </cell>
          <cell r="CP3" t="str">
            <v>nincs</v>
          </cell>
          <cell r="CQ3" t="str">
            <v>nincs</v>
          </cell>
          <cell r="CR3" t="str">
            <v>nincs</v>
          </cell>
          <cell r="CS3" t="str">
            <v>nincs</v>
          </cell>
          <cell r="CT3" t="str">
            <v>nincs</v>
          </cell>
          <cell r="CU3" t="str">
            <v>nincs</v>
          </cell>
          <cell r="CV3" t="str">
            <v>nincs</v>
          </cell>
          <cell r="CW3" t="str">
            <v>nincs</v>
          </cell>
          <cell r="CX3" t="str">
            <v>nincs</v>
          </cell>
          <cell r="CY3" t="str">
            <v>nincs</v>
          </cell>
          <cell r="CZ3" t="str">
            <v>választható</v>
          </cell>
          <cell r="DA3" t="str">
            <v>nincs</v>
          </cell>
          <cell r="DB3" t="str">
            <v>nincs</v>
          </cell>
          <cell r="DC3" t="str">
            <v>nincs</v>
          </cell>
          <cell r="DD3" t="str">
            <v>nincs</v>
          </cell>
          <cell r="DE3" t="str">
            <v>nincs</v>
          </cell>
          <cell r="DF3" t="str">
            <v>nincs</v>
          </cell>
          <cell r="DG3" t="str">
            <v>nincs</v>
          </cell>
          <cell r="DH3" t="str">
            <v>nincs</v>
          </cell>
          <cell r="DI3" t="str">
            <v>választható</v>
          </cell>
          <cell r="DJ3" t="str">
            <v>választható</v>
          </cell>
          <cell r="DK3" t="str">
            <v>nincs</v>
          </cell>
          <cell r="DL3" t="str">
            <v>nincs</v>
          </cell>
          <cell r="DM3" t="str">
            <v>nincs</v>
          </cell>
          <cell r="DN3" t="str">
            <v>nincs</v>
          </cell>
          <cell r="DO3" t="str">
            <v>választható</v>
          </cell>
          <cell r="DP3" t="str">
            <v>nincs</v>
          </cell>
          <cell r="DQ3" t="str">
            <v>nincs</v>
          </cell>
          <cell r="DR3" t="str">
            <v>nincs</v>
          </cell>
          <cell r="DS3" t="str">
            <v>nincs</v>
          </cell>
          <cell r="DT3" t="str">
            <v>nincs</v>
          </cell>
          <cell r="DU3" t="str">
            <v>nincs</v>
          </cell>
          <cell r="DV3" t="str">
            <v>nincs</v>
          </cell>
          <cell r="DW3" t="str">
            <v>nincs</v>
          </cell>
          <cell r="DX3" t="str">
            <v>nincs</v>
          </cell>
          <cell r="DY3" t="str">
            <v>nincs</v>
          </cell>
          <cell r="DZ3" t="str">
            <v>választható</v>
          </cell>
          <cell r="EA3" t="str">
            <v>választható</v>
          </cell>
          <cell r="EB3" t="str">
            <v>nincs</v>
          </cell>
          <cell r="EC3" t="str">
            <v>nincs</v>
          </cell>
          <cell r="ED3" t="str">
            <v>nincs</v>
          </cell>
          <cell r="EE3" t="str">
            <v>nincs</v>
          </cell>
          <cell r="EF3" t="str">
            <v>nincs</v>
          </cell>
          <cell r="EG3" t="str">
            <v>nincs</v>
          </cell>
          <cell r="EH3" t="str">
            <v>nincs</v>
          </cell>
          <cell r="EI3" t="str">
            <v>nincs</v>
          </cell>
          <cell r="EJ3" t="str">
            <v>nincs</v>
          </cell>
          <cell r="EK3" t="str">
            <v>nincs</v>
          </cell>
          <cell r="EL3" t="str">
            <v>nincs</v>
          </cell>
          <cell r="EM3" t="str">
            <v>nincs</v>
          </cell>
          <cell r="EN3" t="str">
            <v>nincs</v>
          </cell>
          <cell r="EO3" t="str">
            <v>nincs</v>
          </cell>
          <cell r="EP3" t="str">
            <v>nincs</v>
          </cell>
          <cell r="EQ3" t="str">
            <v>nincs</v>
          </cell>
          <cell r="ER3" t="str">
            <v>nincs</v>
          </cell>
          <cell r="ES3" t="str">
            <v>nincs</v>
          </cell>
          <cell r="ET3" t="str">
            <v>nincs</v>
          </cell>
          <cell r="EU3" t="str">
            <v>nincs</v>
          </cell>
          <cell r="EV3" t="str">
            <v>nincs</v>
          </cell>
          <cell r="EW3" t="str">
            <v>nincs</v>
          </cell>
          <cell r="EX3" t="str">
            <v>nincs</v>
          </cell>
          <cell r="EY3" t="str">
            <v>választható</v>
          </cell>
          <cell r="EZ3" t="str">
            <v>nincs</v>
          </cell>
          <cell r="FA3" t="str">
            <v>nincs</v>
          </cell>
          <cell r="FB3" t="str">
            <v>nincs</v>
          </cell>
          <cell r="FC3" t="str">
            <v>nincs</v>
          </cell>
          <cell r="FD3" t="str">
            <v>nincs</v>
          </cell>
          <cell r="FE3" t="str">
            <v>nincs</v>
          </cell>
          <cell r="FF3" t="str">
            <v>nincs</v>
          </cell>
          <cell r="FG3" t="str">
            <v>nincs</v>
          </cell>
          <cell r="FH3" t="str">
            <v>nincs</v>
          </cell>
          <cell r="FI3" t="str">
            <v>nincs</v>
          </cell>
          <cell r="FJ3" t="str">
            <v>nincs</v>
          </cell>
          <cell r="FK3" t="str">
            <v>nincs</v>
          </cell>
          <cell r="FL3" t="str">
            <v>nincs</v>
          </cell>
          <cell r="FM3" t="str">
            <v>nincs</v>
          </cell>
          <cell r="FN3" t="str">
            <v>nincs</v>
          </cell>
          <cell r="FO3" t="str">
            <v>nincs</v>
          </cell>
          <cell r="FP3" t="str">
            <v>nincs</v>
          </cell>
          <cell r="FQ3" t="str">
            <v>nincs</v>
          </cell>
          <cell r="FR3" t="str">
            <v>nincs</v>
          </cell>
          <cell r="FS3" t="str">
            <v>nincs</v>
          </cell>
          <cell r="FT3" t="str">
            <v>nincs</v>
          </cell>
          <cell r="FU3" t="str">
            <v>választható</v>
          </cell>
          <cell r="FV3" t="str">
            <v>nincs</v>
          </cell>
          <cell r="FW3" t="str">
            <v>nincs</v>
          </cell>
          <cell r="FX3" t="str">
            <v>nincs</v>
          </cell>
          <cell r="FY3" t="str">
            <v>választható</v>
          </cell>
          <cell r="FZ3" t="str">
            <v>választható</v>
          </cell>
          <cell r="GA3" t="str">
            <v>választható</v>
          </cell>
          <cell r="GB3" t="str">
            <v>választható</v>
          </cell>
          <cell r="GC3" t="str">
            <v>választható</v>
          </cell>
          <cell r="GD3" t="str">
            <v>választható</v>
          </cell>
          <cell r="GE3" t="str">
            <v>nincs</v>
          </cell>
          <cell r="GF3" t="str">
            <v>választható</v>
          </cell>
          <cell r="GG3" t="str">
            <v>választható</v>
          </cell>
          <cell r="GH3" t="str">
            <v>választható</v>
          </cell>
          <cell r="GI3" t="str">
            <v>választható</v>
          </cell>
          <cell r="GJ3" t="str">
            <v>nincs</v>
          </cell>
          <cell r="GK3" t="str">
            <v>nincs</v>
          </cell>
          <cell r="GL3" t="str">
            <v>nincs</v>
          </cell>
          <cell r="GM3" t="str">
            <v>nincs</v>
          </cell>
          <cell r="GN3" t="str">
            <v>nincs</v>
          </cell>
          <cell r="GO3" t="str">
            <v>nincs</v>
          </cell>
          <cell r="GP3" t="str">
            <v>nincs</v>
          </cell>
          <cell r="GQ3" t="str">
            <v>választható</v>
          </cell>
          <cell r="GR3" t="str">
            <v>választható</v>
          </cell>
          <cell r="GS3" t="str">
            <v>NATÚR CTO N</v>
          </cell>
          <cell r="GT3" t="str">
            <v>NATÚR CTO N</v>
          </cell>
          <cell r="GU3" t="str">
            <v>nincs</v>
          </cell>
          <cell r="GV3" t="str">
            <v>nincs</v>
          </cell>
          <cell r="GW3" t="str">
            <v>nincs</v>
          </cell>
          <cell r="GX3" t="str">
            <v>nincs</v>
          </cell>
          <cell r="GY3" t="str">
            <v>nincs</v>
          </cell>
          <cell r="GZ3" t="str">
            <v>nincs</v>
          </cell>
          <cell r="HA3" t="str">
            <v>nincs</v>
          </cell>
          <cell r="HB3" t="str">
            <v>nincs</v>
          </cell>
          <cell r="HC3" t="str">
            <v>nincs</v>
          </cell>
          <cell r="HD3" t="str">
            <v>nincs</v>
          </cell>
          <cell r="HE3" t="str">
            <v>nincs</v>
          </cell>
          <cell r="HF3" t="str">
            <v>nincs</v>
          </cell>
          <cell r="HG3" t="str">
            <v>nincs</v>
          </cell>
          <cell r="HH3" t="str">
            <v>nincs</v>
          </cell>
          <cell r="HI3" t="str">
            <v>nincs</v>
          </cell>
          <cell r="HJ3" t="str">
            <v>nincs</v>
          </cell>
          <cell r="HK3" t="str">
            <v>nincs</v>
          </cell>
          <cell r="HL3" t="str">
            <v>nincs</v>
          </cell>
          <cell r="HM3" t="str">
            <v>nincs</v>
          </cell>
          <cell r="HN3" t="str">
            <v>nincs</v>
          </cell>
          <cell r="HO3" t="str">
            <v>nincs</v>
          </cell>
          <cell r="HP3" t="str">
            <v>nincs</v>
          </cell>
          <cell r="HQ3" t="str">
            <v>nincs</v>
          </cell>
          <cell r="HR3" t="str">
            <v>nincs</v>
          </cell>
          <cell r="HS3" t="str">
            <v>nincs</v>
          </cell>
          <cell r="HT3" t="str">
            <v>nincs</v>
          </cell>
          <cell r="HU3" t="str">
            <v>nincs</v>
          </cell>
          <cell r="HV3" t="str">
            <v>nincs</v>
          </cell>
          <cell r="HW3" t="str">
            <v>nincs</v>
          </cell>
          <cell r="HX3" t="str">
            <v>nincs</v>
          </cell>
          <cell r="HY3" t="str">
            <v>nincs</v>
          </cell>
          <cell r="HZ3" t="str">
            <v>nincs</v>
          </cell>
          <cell r="IA3" t="str">
            <v>nincs</v>
          </cell>
          <cell r="IB3" t="str">
            <v>nincs</v>
          </cell>
          <cell r="IC3" t="str">
            <v>nincs</v>
          </cell>
          <cell r="ID3" t="str">
            <v>nincs</v>
          </cell>
          <cell r="IE3" t="str">
            <v>nincs</v>
          </cell>
          <cell r="IF3" t="str">
            <v>nincs</v>
          </cell>
          <cell r="IG3" t="str">
            <v>választható</v>
          </cell>
          <cell r="IH3" t="str">
            <v>választható</v>
          </cell>
          <cell r="II3" t="str">
            <v>nincs</v>
          </cell>
          <cell r="IJ3" t="str">
            <v>választható</v>
          </cell>
          <cell r="IK3" t="str">
            <v>választható</v>
          </cell>
          <cell r="IL3" t="str">
            <v>választható</v>
          </cell>
          <cell r="IM3" t="str">
            <v>NATÚR CTO N</v>
          </cell>
          <cell r="IN3" t="str">
            <v>választható</v>
          </cell>
          <cell r="IO3" t="str">
            <v>NATÚR CTO N</v>
          </cell>
          <cell r="IP3" t="str">
            <v>választható</v>
          </cell>
          <cell r="IQ3" t="str">
            <v>nincs</v>
          </cell>
          <cell r="IR3" t="str">
            <v>nincs</v>
          </cell>
          <cell r="IS3" t="str">
            <v>nincs</v>
          </cell>
          <cell r="IT3" t="str">
            <v>nincs</v>
          </cell>
          <cell r="IU3" t="str">
            <v>nincs</v>
          </cell>
          <cell r="IV3" t="str">
            <v>nincs</v>
          </cell>
          <cell r="IW3" t="str">
            <v>nincs</v>
          </cell>
          <cell r="IX3" t="str">
            <v>nincs</v>
          </cell>
          <cell r="IY3" t="str">
            <v>választható</v>
          </cell>
          <cell r="IZ3" t="str">
            <v>nincs</v>
          </cell>
          <cell r="JA3" t="str">
            <v>nincs</v>
          </cell>
          <cell r="JB3" t="str">
            <v>nincs</v>
          </cell>
          <cell r="JC3" t="str">
            <v>nincs</v>
          </cell>
          <cell r="JD3" t="str">
            <v>nincs</v>
          </cell>
          <cell r="JE3" t="str">
            <v>nincs</v>
          </cell>
          <cell r="JF3" t="str">
            <v>nincs</v>
          </cell>
          <cell r="JG3" t="str">
            <v>nincs</v>
          </cell>
          <cell r="JH3" t="str">
            <v>választható</v>
          </cell>
          <cell r="JI3" t="str">
            <v>nincs</v>
          </cell>
          <cell r="JJ3" t="str">
            <v>nincs</v>
          </cell>
          <cell r="JK3" t="str">
            <v>nincs</v>
          </cell>
          <cell r="JL3" t="str">
            <v>nincs</v>
          </cell>
          <cell r="JM3" t="str">
            <v>nincs</v>
          </cell>
          <cell r="JN3" t="str">
            <v>nincs</v>
          </cell>
          <cell r="JO3" t="str">
            <v>nincs</v>
          </cell>
          <cell r="JP3" t="str">
            <v>nincs</v>
          </cell>
          <cell r="JQ3" t="str">
            <v>nincs</v>
          </cell>
          <cell r="JR3" t="str">
            <v>nincs</v>
          </cell>
          <cell r="JS3" t="str">
            <v>nincs</v>
          </cell>
          <cell r="JT3" t="str">
            <v>nincs</v>
          </cell>
          <cell r="JU3" t="str">
            <v>nincs</v>
          </cell>
          <cell r="JV3" t="str">
            <v>nincs</v>
          </cell>
          <cell r="JW3" t="str">
            <v>nincs</v>
          </cell>
          <cell r="JX3" t="str">
            <v>nincs</v>
          </cell>
          <cell r="JY3" t="str">
            <v>választható</v>
          </cell>
          <cell r="JZ3" t="str">
            <v>választható</v>
          </cell>
          <cell r="KA3" t="str">
            <v>választható</v>
          </cell>
          <cell r="KB3" t="str">
            <v>nincs</v>
          </cell>
          <cell r="KC3" t="str">
            <v>nincs</v>
          </cell>
          <cell r="KD3" t="str">
            <v>nincs</v>
          </cell>
          <cell r="KE3" t="str">
            <v>nincs</v>
          </cell>
          <cell r="KF3" t="str">
            <v>nincs</v>
          </cell>
          <cell r="KG3" t="str">
            <v>nincs</v>
          </cell>
          <cell r="KH3" t="str">
            <v>nincs</v>
          </cell>
          <cell r="KI3" t="str">
            <v>nincs</v>
          </cell>
          <cell r="KJ3" t="str">
            <v>nincs</v>
          </cell>
          <cell r="KK3" t="str">
            <v>nincs</v>
          </cell>
          <cell r="KL3" t="str">
            <v>nincs</v>
          </cell>
          <cell r="KM3" t="str">
            <v>nincs</v>
          </cell>
          <cell r="KN3" t="str">
            <v>nincs</v>
          </cell>
          <cell r="KO3" t="str">
            <v>nincs</v>
          </cell>
          <cell r="KP3" t="str">
            <v>nincs</v>
          </cell>
          <cell r="KQ3" t="str">
            <v>nincs</v>
          </cell>
          <cell r="KR3" t="str">
            <v>nincs</v>
          </cell>
          <cell r="KS3" t="str">
            <v>nincs</v>
          </cell>
          <cell r="KT3" t="str">
            <v>nincs</v>
          </cell>
          <cell r="KU3" t="str">
            <v>nincs</v>
          </cell>
          <cell r="KV3" t="str">
            <v>nincs</v>
          </cell>
          <cell r="KW3" t="str">
            <v>nincs</v>
          </cell>
          <cell r="KX3" t="str">
            <v>nincs</v>
          </cell>
          <cell r="KY3" t="str">
            <v>nincs</v>
          </cell>
          <cell r="KZ3" t="str">
            <v>nincs</v>
          </cell>
          <cell r="LA3" t="str">
            <v>nincs</v>
          </cell>
          <cell r="LB3" t="str">
            <v>választható</v>
          </cell>
          <cell r="LC3" t="str">
            <v>választható</v>
          </cell>
          <cell r="LD3" t="str">
            <v>választható</v>
          </cell>
          <cell r="LE3" t="str">
            <v>választható</v>
          </cell>
          <cell r="LF3" t="str">
            <v>választható</v>
          </cell>
          <cell r="LG3" t="str">
            <v>választható</v>
          </cell>
          <cell r="LH3" t="str">
            <v>nincs</v>
          </cell>
          <cell r="LI3" t="str">
            <v>nincs</v>
          </cell>
          <cell r="LJ3" t="str">
            <v>nincs</v>
          </cell>
          <cell r="LK3" t="str">
            <v>nincs</v>
          </cell>
          <cell r="LL3" t="str">
            <v>nincs</v>
          </cell>
          <cell r="LM3" t="str">
            <v>nincs</v>
          </cell>
          <cell r="LN3" t="str">
            <v>nincs</v>
          </cell>
          <cell r="LO3" t="str">
            <v>választható</v>
          </cell>
          <cell r="LP3" t="str">
            <v>nincs</v>
          </cell>
          <cell r="LQ3" t="str">
            <v>nincs</v>
          </cell>
          <cell r="LR3" t="str">
            <v>nincs</v>
          </cell>
          <cell r="LS3" t="str">
            <v>nincs</v>
          </cell>
          <cell r="LT3" t="str">
            <v>választható</v>
          </cell>
          <cell r="LU3" t="str">
            <v>nincs</v>
          </cell>
          <cell r="LV3" t="str">
            <v>nincs</v>
          </cell>
          <cell r="LW3" t="str">
            <v>nincs</v>
          </cell>
          <cell r="LX3" t="str">
            <v>nincs</v>
          </cell>
          <cell r="LY3" t="str">
            <v>nincs</v>
          </cell>
          <cell r="LZ3" t="str">
            <v>nincs</v>
          </cell>
          <cell r="MA3" t="str">
            <v>nincs</v>
          </cell>
          <cell r="MB3" t="str">
            <v>nincs</v>
          </cell>
          <cell r="MC3" t="str">
            <v>nincs</v>
          </cell>
          <cell r="MD3" t="str">
            <v>nincs</v>
          </cell>
          <cell r="ME3" t="str">
            <v>nincs</v>
          </cell>
          <cell r="MF3" t="str">
            <v>nincs</v>
          </cell>
          <cell r="MG3" t="str">
            <v>nincs</v>
          </cell>
          <cell r="MH3" t="str">
            <v>nincs</v>
          </cell>
          <cell r="MI3" t="str">
            <v>nincs</v>
          </cell>
          <cell r="MJ3" t="str">
            <v>nincs</v>
          </cell>
          <cell r="MK3" t="str">
            <v>nincs</v>
          </cell>
          <cell r="ML3" t="str">
            <v>nincs</v>
          </cell>
          <cell r="MM3" t="str">
            <v>nincs</v>
          </cell>
          <cell r="MN3" t="str">
            <v>nincs</v>
          </cell>
          <cell r="MO3" t="str">
            <v>nincs</v>
          </cell>
          <cell r="MP3" t="str">
            <v>nincs</v>
          </cell>
          <cell r="MQ3" t="str">
            <v>nincs</v>
          </cell>
          <cell r="MR3" t="str">
            <v>nincs</v>
          </cell>
          <cell r="MS3" t="str">
            <v>nincs</v>
          </cell>
          <cell r="MT3" t="str">
            <v>nincs</v>
          </cell>
          <cell r="MU3" t="str">
            <v>nincs</v>
          </cell>
          <cell r="MV3" t="str">
            <v>nincs</v>
          </cell>
          <cell r="MW3" t="str">
            <v>nincs</v>
          </cell>
          <cell r="MX3" t="str">
            <v>nincs</v>
          </cell>
          <cell r="MY3" t="str">
            <v>nincs</v>
          </cell>
          <cell r="MZ3" t="str">
            <v>nincs</v>
          </cell>
          <cell r="NA3" t="str">
            <v>nincs</v>
          </cell>
          <cell r="NB3" t="str">
            <v>NATÚR CTO N</v>
          </cell>
          <cell r="NC3" t="str">
            <v>NATÚR CTO N</v>
          </cell>
          <cell r="ND3" t="str">
            <v>nincs</v>
          </cell>
          <cell r="NE3" t="str">
            <v>nincs</v>
          </cell>
          <cell r="NF3" t="str">
            <v>választható</v>
          </cell>
          <cell r="NG3" t="str">
            <v>nincs</v>
          </cell>
          <cell r="NH3" t="str">
            <v>nincs</v>
          </cell>
          <cell r="NI3" t="str">
            <v>nincs</v>
          </cell>
          <cell r="NJ3" t="str">
            <v>nincs</v>
          </cell>
          <cell r="NK3" t="str">
            <v>nincs</v>
          </cell>
          <cell r="NL3" t="str">
            <v>nincs</v>
          </cell>
          <cell r="NM3" t="str">
            <v>nincs</v>
          </cell>
          <cell r="NN3" t="str">
            <v>nincs</v>
          </cell>
          <cell r="NO3" t="str">
            <v>nincs</v>
          </cell>
          <cell r="NP3" t="str">
            <v>nincs</v>
          </cell>
          <cell r="NQ3" t="str">
            <v>nincs</v>
          </cell>
          <cell r="NR3" t="str">
            <v>nincs</v>
          </cell>
          <cell r="NS3" t="str">
            <v>nincs</v>
          </cell>
          <cell r="NT3" t="str">
            <v>nincs</v>
          </cell>
          <cell r="NU3" t="str">
            <v>nincs</v>
          </cell>
          <cell r="NV3" t="str">
            <v>nincs</v>
          </cell>
          <cell r="NW3" t="str">
            <v>nincs</v>
          </cell>
          <cell r="NX3" t="str">
            <v>nincs</v>
          </cell>
          <cell r="NY3" t="str">
            <v>nincs</v>
          </cell>
          <cell r="NZ3" t="str">
            <v>nincs</v>
          </cell>
          <cell r="OA3" t="str">
            <v>nincs</v>
          </cell>
          <cell r="OB3" t="str">
            <v>választható</v>
          </cell>
          <cell r="OC3" t="str">
            <v>választható</v>
          </cell>
          <cell r="OD3" t="str">
            <v>választható</v>
          </cell>
          <cell r="OE3" t="str">
            <v>választható</v>
          </cell>
          <cell r="OF3" t="str">
            <v>választható</v>
          </cell>
          <cell r="OG3" t="str">
            <v>nincs</v>
          </cell>
          <cell r="OH3" t="str">
            <v>NATÚR CTO N</v>
          </cell>
          <cell r="OI3" t="str">
            <v>NATÚR CTO N</v>
          </cell>
          <cell r="OJ3" t="str">
            <v>nincs</v>
          </cell>
          <cell r="OK3" t="str">
            <v>nincs</v>
          </cell>
          <cell r="OL3" t="str">
            <v>nincs</v>
          </cell>
          <cell r="OM3" t="str">
            <v>nincs</v>
          </cell>
          <cell r="ON3" t="str">
            <v>nincs</v>
          </cell>
          <cell r="OO3" t="str">
            <v>nincs</v>
          </cell>
          <cell r="OP3" t="str">
            <v>nincs</v>
          </cell>
        </row>
        <row r="4">
          <cell r="AE4" t="str">
            <v>DIÓ EV1534</v>
          </cell>
          <cell r="CE4" t="str">
            <v>DIÓ EV1534</v>
          </cell>
          <cell r="CF4" t="str">
            <v>DIÓ EV1534</v>
          </cell>
          <cell r="CZ4" t="str">
            <v>DIÓ EV1534</v>
          </cell>
          <cell r="DI4" t="str">
            <v>DIÓ EV1534</v>
          </cell>
          <cell r="DJ4" t="str">
            <v>DIÓ EV1534</v>
          </cell>
          <cell r="DO4" t="str">
            <v>DIÓ EV1534</v>
          </cell>
          <cell r="DZ4" t="str">
            <v>DIÓ EV1534</v>
          </cell>
          <cell r="EA4" t="str">
            <v>DIÓ EV1534</v>
          </cell>
          <cell r="EY4" t="str">
            <v>DIÓ EV1534</v>
          </cell>
          <cell r="FU4" t="str">
            <v>DIÓ EV1534</v>
          </cell>
          <cell r="FY4" t="str">
            <v>DIÓ EV1534</v>
          </cell>
          <cell r="FZ4" t="str">
            <v>DIÓ EV1534</v>
          </cell>
          <cell r="GA4" t="str">
            <v>DIÓ EV1534</v>
          </cell>
          <cell r="GB4" t="str">
            <v>DIÓ EV1534</v>
          </cell>
          <cell r="GC4" t="str">
            <v>DIÓ EV1534</v>
          </cell>
          <cell r="GD4" t="str">
            <v>DIÓ EV1534</v>
          </cell>
          <cell r="GF4" t="str">
            <v>DIÓ EV1534</v>
          </cell>
          <cell r="GG4" t="str">
            <v>DIÓ EV1534</v>
          </cell>
          <cell r="GH4" t="str">
            <v>DIÓ EV1534</v>
          </cell>
          <cell r="GI4" t="str">
            <v>DIÓ EV1534</v>
          </cell>
          <cell r="GQ4" t="str">
            <v>DIÓ EV1534</v>
          </cell>
          <cell r="GR4" t="str">
            <v>DIÓ EV1534</v>
          </cell>
          <cell r="IG4" t="str">
            <v>DIÓ EV1534</v>
          </cell>
          <cell r="IH4" t="str">
            <v>DIÓ EV1534</v>
          </cell>
          <cell r="IJ4" t="str">
            <v>DIÓ EV1534</v>
          </cell>
          <cell r="IK4" t="str">
            <v>DIÓ EV1534</v>
          </cell>
          <cell r="IL4" t="str">
            <v>DIÓ EV1534</v>
          </cell>
          <cell r="IN4" t="str">
            <v>DIÓ EV1534</v>
          </cell>
          <cell r="IP4" t="str">
            <v>DIÓ EV1534</v>
          </cell>
          <cell r="IY4" t="str">
            <v>DIÓ EV1534</v>
          </cell>
          <cell r="JH4" t="str">
            <v>DIÓ EV1534</v>
          </cell>
          <cell r="JY4" t="str">
            <v>DIÓ EV1534</v>
          </cell>
          <cell r="JZ4" t="str">
            <v>DIÓ EV1534</v>
          </cell>
          <cell r="KA4" t="str">
            <v>DIÓ EV1534</v>
          </cell>
          <cell r="LB4" t="str">
            <v>DIÓ EV1534</v>
          </cell>
          <cell r="LC4" t="str">
            <v>DIÓ EV1534</v>
          </cell>
          <cell r="LD4" t="str">
            <v>DIÓ EV1534</v>
          </cell>
          <cell r="LE4" t="str">
            <v>DIÓ EV1534</v>
          </cell>
          <cell r="LF4" t="str">
            <v>DIÓ EV1534</v>
          </cell>
          <cell r="LG4" t="str">
            <v>DIÓ EV1534</v>
          </cell>
          <cell r="LO4" t="str">
            <v>DIÓ EV1534</v>
          </cell>
          <cell r="LT4" t="str">
            <v>DIÓ EV1534</v>
          </cell>
          <cell r="NF4" t="str">
            <v>DIÓ EV1534</v>
          </cell>
          <cell r="OB4" t="str">
            <v>DIÓ EV1534</v>
          </cell>
          <cell r="OC4" t="str">
            <v>DIÓ EV1534</v>
          </cell>
          <cell r="OD4" t="str">
            <v>DIÓ EV1534</v>
          </cell>
          <cell r="OE4" t="str">
            <v>DIÓ EV1534</v>
          </cell>
          <cell r="OF4" t="str">
            <v>DIÓ EV1534</v>
          </cell>
        </row>
        <row r="5">
          <cell r="AE5" t="str">
            <v>NATÚR CTO N</v>
          </cell>
          <cell r="CE5" t="str">
            <v>NATÚR CTO N</v>
          </cell>
          <cell r="CF5" t="str">
            <v>NATÚR CTO N</v>
          </cell>
          <cell r="CZ5" t="str">
            <v>NATÚR CTO N</v>
          </cell>
          <cell r="DI5" t="str">
            <v>NATÚR CTO N</v>
          </cell>
          <cell r="DJ5" t="str">
            <v>NATÚR CTO N</v>
          </cell>
          <cell r="DO5" t="str">
            <v>NATÚR CTO N</v>
          </cell>
          <cell r="DZ5" t="str">
            <v>NATÚR CTO N</v>
          </cell>
          <cell r="EA5" t="str">
            <v>NATÚR CTO N</v>
          </cell>
          <cell r="EY5" t="str">
            <v>NATÚR CTO N</v>
          </cell>
          <cell r="FU5" t="str">
            <v>NATÚR CTO N</v>
          </cell>
          <cell r="FY5" t="str">
            <v>NATÚR CTO N</v>
          </cell>
          <cell r="FZ5" t="str">
            <v>NATÚR CTO N</v>
          </cell>
          <cell r="GA5" t="str">
            <v>NATÚR CTO N</v>
          </cell>
          <cell r="GB5" t="str">
            <v>NATÚR CTO N</v>
          </cell>
          <cell r="GC5" t="str">
            <v>NATÚR CTO N</v>
          </cell>
          <cell r="GD5" t="str">
            <v>NATÚR CTO N</v>
          </cell>
          <cell r="GF5" t="str">
            <v>NATÚR CTO N</v>
          </cell>
          <cell r="GG5" t="str">
            <v>NATÚR CTO N</v>
          </cell>
          <cell r="GH5" t="str">
            <v>NATÚR CTO N</v>
          </cell>
          <cell r="GI5" t="str">
            <v>NATÚR CTO N</v>
          </cell>
          <cell r="GQ5" t="str">
            <v>NATÚR CTO N</v>
          </cell>
          <cell r="GR5" t="str">
            <v>NATÚR CTO N</v>
          </cell>
          <cell r="IG5" t="str">
            <v>NATÚR CTO N</v>
          </cell>
          <cell r="IH5" t="str">
            <v>NATÚR CTO N</v>
          </cell>
          <cell r="IJ5" t="str">
            <v>NATÚR CTO N</v>
          </cell>
          <cell r="IK5" t="str">
            <v>NATÚR CTO N</v>
          </cell>
          <cell r="IL5" t="str">
            <v>NATÚR CTO N</v>
          </cell>
          <cell r="IN5" t="str">
            <v>NATÚR CTO N</v>
          </cell>
          <cell r="IP5" t="str">
            <v>NATÚR CTO N</v>
          </cell>
          <cell r="IY5" t="str">
            <v>NATÚR CTO N</v>
          </cell>
          <cell r="JH5" t="str">
            <v>NATÚR CTO N</v>
          </cell>
          <cell r="JY5" t="str">
            <v>NATÚR CTO N</v>
          </cell>
          <cell r="JZ5" t="str">
            <v>NATÚR CTO N</v>
          </cell>
          <cell r="KA5" t="str">
            <v>NATÚR CTO N</v>
          </cell>
          <cell r="LB5" t="str">
            <v>NATÚR CTO N</v>
          </cell>
          <cell r="LC5" t="str">
            <v>NATÚR CTO N</v>
          </cell>
          <cell r="LD5" t="str">
            <v>NATÚR CTO N</v>
          </cell>
          <cell r="LE5" t="str">
            <v>NATÚR CTO N</v>
          </cell>
          <cell r="LF5" t="str">
            <v>NATÚR CTO N</v>
          </cell>
          <cell r="LG5" t="str">
            <v>NATÚR CTO N</v>
          </cell>
          <cell r="LO5" t="str">
            <v>NATÚR CTO N</v>
          </cell>
          <cell r="LT5" t="str">
            <v>NATÚR CTO N</v>
          </cell>
          <cell r="NF5" t="str">
            <v>NATÚR CTO N</v>
          </cell>
          <cell r="OB5" t="str">
            <v>NATÚR CTO N</v>
          </cell>
          <cell r="OC5" t="str">
            <v>NATÚR CTO N</v>
          </cell>
          <cell r="OD5" t="str">
            <v>NATÚR CTO N</v>
          </cell>
          <cell r="OE5" t="str">
            <v>NATÚR CTO N</v>
          </cell>
          <cell r="OF5" t="str">
            <v>NATÚR CTO N</v>
          </cell>
        </row>
        <row r="6">
          <cell r="AE6" t="str">
            <v>ÉBEN CT07</v>
          </cell>
          <cell r="CE6" t="str">
            <v>ÉBEN CT07</v>
          </cell>
          <cell r="CF6" t="str">
            <v>ÉBEN CT07</v>
          </cell>
          <cell r="CZ6" t="str">
            <v>ÉBEN CT07</v>
          </cell>
          <cell r="DI6" t="str">
            <v>ÉBEN CT07</v>
          </cell>
          <cell r="DJ6" t="str">
            <v>ÉBEN CT07</v>
          </cell>
          <cell r="DO6" t="str">
            <v>ÉBEN CT07</v>
          </cell>
          <cell r="DZ6" t="str">
            <v>ÉBEN CT07</v>
          </cell>
          <cell r="EA6" t="str">
            <v>ÉBEN CT07</v>
          </cell>
          <cell r="EY6" t="str">
            <v>ÉBEN CT07</v>
          </cell>
          <cell r="FU6" t="str">
            <v>ÉBEN CT07</v>
          </cell>
          <cell r="FY6" t="str">
            <v>ÉBEN CT07</v>
          </cell>
          <cell r="FZ6" t="str">
            <v>ÉBEN CT07</v>
          </cell>
          <cell r="GA6" t="str">
            <v>ÉBEN CT07</v>
          </cell>
          <cell r="GB6" t="str">
            <v>ÉBEN CT07</v>
          </cell>
          <cell r="GC6" t="str">
            <v>ÉBEN CT07</v>
          </cell>
          <cell r="GD6" t="str">
            <v>ÉBEN CT07</v>
          </cell>
          <cell r="GF6" t="str">
            <v>ÉBEN CT07</v>
          </cell>
          <cell r="GG6" t="str">
            <v>ÉBEN CT07</v>
          </cell>
          <cell r="GH6" t="str">
            <v>ÉBEN CT07</v>
          </cell>
          <cell r="GI6" t="str">
            <v>ÉBEN CT07</v>
          </cell>
          <cell r="GQ6" t="str">
            <v>ÉBEN CT07</v>
          </cell>
          <cell r="GR6" t="str">
            <v>ÉBEN CT07</v>
          </cell>
          <cell r="IG6" t="str">
            <v>ÉBEN CT07</v>
          </cell>
          <cell r="IH6" t="str">
            <v>ÉBEN CT07</v>
          </cell>
          <cell r="IJ6" t="str">
            <v>ÉBEN CT07</v>
          </cell>
          <cell r="IK6" t="str">
            <v>ÉBEN CT07</v>
          </cell>
          <cell r="IL6" t="str">
            <v>ÉBEN CT07</v>
          </cell>
          <cell r="IN6" t="str">
            <v>ÉBEN CT07</v>
          </cell>
          <cell r="IP6" t="str">
            <v>ÉBEN CT07</v>
          </cell>
          <cell r="IY6" t="str">
            <v>ÉBEN CT07</v>
          </cell>
          <cell r="JH6" t="str">
            <v>ÉBEN CT07</v>
          </cell>
          <cell r="JY6" t="str">
            <v>ÉBEN CT07</v>
          </cell>
          <cell r="JZ6" t="str">
            <v>ÉBEN CT07</v>
          </cell>
          <cell r="KA6" t="str">
            <v>ÉBEN CT07</v>
          </cell>
          <cell r="LB6" t="str">
            <v>ÉBEN CT07</v>
          </cell>
          <cell r="LC6" t="str">
            <v>ÉBEN CT07</v>
          </cell>
          <cell r="LD6" t="str">
            <v>ÉBEN CT07</v>
          </cell>
          <cell r="LE6" t="str">
            <v>ÉBEN CT07</v>
          </cell>
          <cell r="LF6" t="str">
            <v>ÉBEN CT07</v>
          </cell>
          <cell r="LG6" t="str">
            <v>ÉBEN CT07</v>
          </cell>
          <cell r="LO6" t="str">
            <v>ÉBEN CT07</v>
          </cell>
          <cell r="LT6" t="str">
            <v>ÉBEN CT07</v>
          </cell>
          <cell r="NF6" t="str">
            <v>ÉBEN CT07</v>
          </cell>
          <cell r="OB6" t="str">
            <v>ÉBEN CT07</v>
          </cell>
          <cell r="OC6" t="str">
            <v>ÉBEN CT07</v>
          </cell>
          <cell r="OD6" t="str">
            <v>ÉBEN CT07</v>
          </cell>
          <cell r="OE6" t="str">
            <v>ÉBEN CT07</v>
          </cell>
          <cell r="OF6" t="str">
            <v>ÉBEN CT07</v>
          </cell>
        </row>
        <row r="7">
          <cell r="AE7" t="str">
            <v>FEKETE</v>
          </cell>
          <cell r="CE7" t="str">
            <v>FEKETE</v>
          </cell>
          <cell r="CF7" t="str">
            <v>FEKETE</v>
          </cell>
          <cell r="CZ7" t="str">
            <v>FEKETE</v>
          </cell>
          <cell r="DI7" t="str">
            <v>FEKETE</v>
          </cell>
          <cell r="DJ7" t="str">
            <v>FEKETE</v>
          </cell>
          <cell r="DO7" t="str">
            <v>FEKETE</v>
          </cell>
          <cell r="DZ7" t="str">
            <v>FEKETE</v>
          </cell>
          <cell r="EA7" t="str">
            <v>FEKETE</v>
          </cell>
          <cell r="EY7" t="str">
            <v>FEKETE</v>
          </cell>
          <cell r="FU7" t="str">
            <v>FEKETE</v>
          </cell>
          <cell r="FY7" t="str">
            <v>FEKETE</v>
          </cell>
          <cell r="FZ7" t="str">
            <v>FEKETE</v>
          </cell>
          <cell r="GA7" t="str">
            <v>FEKETE</v>
          </cell>
          <cell r="GB7" t="str">
            <v>FEKETE</v>
          </cell>
          <cell r="GC7" t="str">
            <v>FEKETE</v>
          </cell>
          <cell r="GD7" t="str">
            <v>FEKETE</v>
          </cell>
          <cell r="GF7" t="str">
            <v>FEKETE</v>
          </cell>
          <cell r="GG7" t="str">
            <v>FEKETE</v>
          </cell>
          <cell r="GH7" t="str">
            <v>FEKETE</v>
          </cell>
          <cell r="GI7" t="str">
            <v>FEKETE</v>
          </cell>
          <cell r="GQ7" t="str">
            <v>FEKETE</v>
          </cell>
          <cell r="GR7" t="str">
            <v>FEKETE</v>
          </cell>
          <cell r="IG7" t="str">
            <v>FEKETE</v>
          </cell>
          <cell r="IH7" t="str">
            <v>FEKETE</v>
          </cell>
          <cell r="IJ7" t="str">
            <v>FEKETE</v>
          </cell>
          <cell r="IK7" t="str">
            <v>FEKETE</v>
          </cell>
          <cell r="IL7" t="str">
            <v>FEKETE</v>
          </cell>
          <cell r="IN7" t="str">
            <v>FEKETE</v>
          </cell>
          <cell r="IP7" t="str">
            <v>FEKETE</v>
          </cell>
          <cell r="IY7" t="str">
            <v>FEKETE</v>
          </cell>
          <cell r="JH7" t="str">
            <v>FEKETE</v>
          </cell>
          <cell r="JY7" t="str">
            <v>FEKETE</v>
          </cell>
          <cell r="JZ7" t="str">
            <v>FEKETE</v>
          </cell>
          <cell r="KA7" t="str">
            <v>FEKETE</v>
          </cell>
          <cell r="LB7" t="str">
            <v>FEKETE</v>
          </cell>
          <cell r="LC7" t="str">
            <v>FEKETE</v>
          </cell>
          <cell r="LD7" t="str">
            <v>FEKETE</v>
          </cell>
          <cell r="LE7" t="str">
            <v>FEKETE</v>
          </cell>
          <cell r="LF7" t="str">
            <v>FEKETE</v>
          </cell>
          <cell r="LG7" t="str">
            <v>FEKETE</v>
          </cell>
          <cell r="LO7" t="str">
            <v>FEKETE</v>
          </cell>
          <cell r="LT7" t="str">
            <v>FEKETE</v>
          </cell>
          <cell r="NF7" t="str">
            <v>FEKETE</v>
          </cell>
          <cell r="OB7" t="str">
            <v>FEKETE</v>
          </cell>
          <cell r="OC7" t="str">
            <v>FEKETE</v>
          </cell>
          <cell r="OD7" t="str">
            <v>FEKETE</v>
          </cell>
          <cell r="OE7" t="str">
            <v>FEKETE</v>
          </cell>
          <cell r="OF7" t="str">
            <v>FEKETE</v>
          </cell>
        </row>
        <row r="8">
          <cell r="AE8" t="str">
            <v>WENGE</v>
          </cell>
          <cell r="CE8" t="str">
            <v>WENGE</v>
          </cell>
          <cell r="CF8" t="str">
            <v>WENGE</v>
          </cell>
          <cell r="CZ8" t="str">
            <v>WENGE</v>
          </cell>
          <cell r="DI8" t="str">
            <v>WENGE</v>
          </cell>
          <cell r="DJ8" t="str">
            <v>WENGE</v>
          </cell>
          <cell r="DO8" t="str">
            <v>WENGE</v>
          </cell>
          <cell r="DZ8" t="str">
            <v>WENGE</v>
          </cell>
          <cell r="EA8" t="str">
            <v>WENGE</v>
          </cell>
          <cell r="EY8" t="str">
            <v>WENGE</v>
          </cell>
          <cell r="FU8" t="str">
            <v>WENGE</v>
          </cell>
          <cell r="FY8" t="str">
            <v>WENGE</v>
          </cell>
          <cell r="FZ8" t="str">
            <v>WENGE</v>
          </cell>
          <cell r="GA8" t="str">
            <v>WENGE</v>
          </cell>
          <cell r="GB8" t="str">
            <v>WENGE</v>
          </cell>
          <cell r="GC8" t="str">
            <v>WENGE</v>
          </cell>
          <cell r="GD8" t="str">
            <v>WENGE</v>
          </cell>
          <cell r="GF8" t="str">
            <v>WENGE</v>
          </cell>
          <cell r="GG8" t="str">
            <v>WENGE</v>
          </cell>
          <cell r="GH8" t="str">
            <v>WENGE</v>
          </cell>
          <cell r="GI8" t="str">
            <v>WENGE</v>
          </cell>
          <cell r="GQ8" t="str">
            <v>WENGE</v>
          </cell>
          <cell r="GR8" t="str">
            <v>WENGE</v>
          </cell>
          <cell r="IG8" t="str">
            <v>WENGE</v>
          </cell>
          <cell r="IH8" t="str">
            <v>WENGE</v>
          </cell>
          <cell r="IJ8" t="str">
            <v>WENGE</v>
          </cell>
          <cell r="IK8" t="str">
            <v>WENGE</v>
          </cell>
          <cell r="IL8" t="str">
            <v>WENGE</v>
          </cell>
          <cell r="IN8" t="str">
            <v>WENGE</v>
          </cell>
          <cell r="IP8" t="str">
            <v>WENGE</v>
          </cell>
          <cell r="IY8" t="str">
            <v>WENGE</v>
          </cell>
          <cell r="JH8" t="str">
            <v>WENGE</v>
          </cell>
          <cell r="JY8" t="str">
            <v>WENGE</v>
          </cell>
          <cell r="JZ8" t="str">
            <v>WENGE</v>
          </cell>
          <cell r="KA8" t="str">
            <v>WENGE</v>
          </cell>
          <cell r="LB8" t="str">
            <v>WENGE</v>
          </cell>
          <cell r="LC8" t="str">
            <v>WENGE</v>
          </cell>
          <cell r="LD8" t="str">
            <v>WENGE</v>
          </cell>
          <cell r="LE8" t="str">
            <v>WENGE</v>
          </cell>
          <cell r="LF8" t="str">
            <v>WENGE</v>
          </cell>
          <cell r="LG8" t="str">
            <v>WENGE</v>
          </cell>
          <cell r="LO8" t="str">
            <v>WENGE</v>
          </cell>
          <cell r="LT8" t="str">
            <v>WENGE</v>
          </cell>
          <cell r="NF8" t="str">
            <v>WENGE</v>
          </cell>
          <cell r="OB8" t="str">
            <v>WENGE</v>
          </cell>
          <cell r="OC8" t="str">
            <v>WENGE</v>
          </cell>
          <cell r="OD8" t="str">
            <v>WENGE</v>
          </cell>
          <cell r="OE8" t="str">
            <v>WENGE</v>
          </cell>
          <cell r="OF8" t="str">
            <v>WENGE</v>
          </cell>
        </row>
        <row r="9">
          <cell r="AE9" t="str">
            <v>MAHAGÓNI EV1531</v>
          </cell>
          <cell r="CE9" t="str">
            <v>MAHAGÓNI EV1531</v>
          </cell>
          <cell r="CF9" t="str">
            <v>MAHAGÓNI EV1531</v>
          </cell>
          <cell r="CZ9" t="str">
            <v>MAHAGÓNI EV1531</v>
          </cell>
          <cell r="DI9" t="str">
            <v>MAHAGÓNI EV1531</v>
          </cell>
          <cell r="DJ9" t="str">
            <v>MAHAGÓNI EV1531</v>
          </cell>
          <cell r="DO9" t="str">
            <v>MAHAGÓNI EV1531</v>
          </cell>
          <cell r="DZ9" t="str">
            <v>MAHAGÓNI EV1531</v>
          </cell>
          <cell r="EA9" t="str">
            <v>MAHAGÓNI EV1531</v>
          </cell>
          <cell r="EY9" t="str">
            <v>MAHAGÓNI EV1531</v>
          </cell>
          <cell r="FU9" t="str">
            <v>MAHAGÓNI EV1531</v>
          </cell>
          <cell r="FY9" t="str">
            <v>MAHAGÓNI EV1531</v>
          </cell>
          <cell r="FZ9" t="str">
            <v>MAHAGÓNI EV1531</v>
          </cell>
          <cell r="GA9" t="str">
            <v>MAHAGÓNI EV1531</v>
          </cell>
          <cell r="GB9" t="str">
            <v>MAHAGÓNI EV1531</v>
          </cell>
          <cell r="GC9" t="str">
            <v>MAHAGÓNI EV1531</v>
          </cell>
          <cell r="GD9" t="str">
            <v>MAHAGÓNI EV1531</v>
          </cell>
          <cell r="GF9" t="str">
            <v>MAHAGÓNI EV1531</v>
          </cell>
          <cell r="GG9" t="str">
            <v>MAHAGÓNI EV1531</v>
          </cell>
          <cell r="GH9" t="str">
            <v>MAHAGÓNI EV1531</v>
          </cell>
          <cell r="GI9" t="str">
            <v>MAHAGÓNI EV1531</v>
          </cell>
          <cell r="GQ9" t="str">
            <v>MAHAGÓNI EV1531</v>
          </cell>
          <cell r="GR9" t="str">
            <v>MAHAGÓNI EV1531</v>
          </cell>
          <cell r="IG9" t="str">
            <v>MAHAGÓNI EV1531</v>
          </cell>
          <cell r="IH9" t="str">
            <v>MAHAGÓNI EV1531</v>
          </cell>
          <cell r="IJ9" t="str">
            <v>MAHAGÓNI EV1531</v>
          </cell>
          <cell r="IK9" t="str">
            <v>MAHAGÓNI EV1531</v>
          </cell>
          <cell r="IL9" t="str">
            <v>MAHAGÓNI EV1531</v>
          </cell>
          <cell r="IN9" t="str">
            <v>MAHAGÓNI EV1531</v>
          </cell>
          <cell r="IP9" t="str">
            <v>MAHAGÓNI EV1531</v>
          </cell>
          <cell r="IY9" t="str">
            <v>MAHAGÓNI EV1531</v>
          </cell>
          <cell r="JH9" t="str">
            <v>MAHAGÓNI EV1531</v>
          </cell>
          <cell r="JY9" t="str">
            <v>MAHAGÓNI EV1531</v>
          </cell>
          <cell r="JZ9" t="str">
            <v>MAHAGÓNI EV1531</v>
          </cell>
          <cell r="KA9" t="str">
            <v>MAHAGÓNI EV1531</v>
          </cell>
          <cell r="LB9" t="str">
            <v>MAHAGÓNI EV1531</v>
          </cell>
          <cell r="LC9" t="str">
            <v>MAHAGÓNI EV1531</v>
          </cell>
          <cell r="LD9" t="str">
            <v>MAHAGÓNI EV1531</v>
          </cell>
          <cell r="LE9" t="str">
            <v>MAHAGÓNI EV1531</v>
          </cell>
          <cell r="LF9" t="str">
            <v>MAHAGÓNI EV1531</v>
          </cell>
          <cell r="LG9" t="str">
            <v>MAHAGÓNI EV1531</v>
          </cell>
          <cell r="LO9" t="str">
            <v>MAHAGÓNI EV1531</v>
          </cell>
          <cell r="LT9" t="str">
            <v>MAHAGÓNI EV1531</v>
          </cell>
          <cell r="NF9" t="str">
            <v>MAHAGÓNI EV1531</v>
          </cell>
          <cell r="OB9" t="str">
            <v>MAHAGÓNI EV1531</v>
          </cell>
          <cell r="OC9" t="str">
            <v>MAHAGÓNI EV1531</v>
          </cell>
          <cell r="OD9" t="str">
            <v>MAHAGÓNI EV1531</v>
          </cell>
          <cell r="OE9" t="str">
            <v>MAHAGÓNI EV1531</v>
          </cell>
          <cell r="OF9" t="str">
            <v>MAHAGÓNI EV1531</v>
          </cell>
        </row>
        <row r="10">
          <cell r="AE10" t="str">
            <v>ALMA EV1532</v>
          </cell>
          <cell r="CE10" t="str">
            <v>ALMA EV1532</v>
          </cell>
          <cell r="CF10" t="str">
            <v>ALMA EV1532</v>
          </cell>
          <cell r="CZ10" t="str">
            <v>ALMA EV1532</v>
          </cell>
          <cell r="DI10" t="str">
            <v>ALMA EV1532</v>
          </cell>
          <cell r="DJ10" t="str">
            <v>ALMA EV1532</v>
          </cell>
          <cell r="DO10" t="str">
            <v>ALMA EV1532</v>
          </cell>
          <cell r="DZ10" t="str">
            <v>ALMA EV1532</v>
          </cell>
          <cell r="EA10" t="str">
            <v>ALMA EV1532</v>
          </cell>
          <cell r="EY10" t="str">
            <v>ALMA EV1532</v>
          </cell>
          <cell r="FU10" t="str">
            <v>ALMA EV1532</v>
          </cell>
          <cell r="FY10" t="str">
            <v>ALMA EV1532</v>
          </cell>
          <cell r="FZ10" t="str">
            <v>ALMA EV1532</v>
          </cell>
          <cell r="GA10" t="str">
            <v>ALMA EV1532</v>
          </cell>
          <cell r="GB10" t="str">
            <v>ALMA EV1532</v>
          </cell>
          <cell r="GC10" t="str">
            <v>ALMA EV1532</v>
          </cell>
          <cell r="GD10" t="str">
            <v>ALMA EV1532</v>
          </cell>
          <cell r="GF10" t="str">
            <v>ALMA EV1532</v>
          </cell>
          <cell r="GG10" t="str">
            <v>ALMA EV1532</v>
          </cell>
          <cell r="GH10" t="str">
            <v>ALMA EV1532</v>
          </cell>
          <cell r="GI10" t="str">
            <v>ALMA EV1532</v>
          </cell>
          <cell r="GQ10" t="str">
            <v>ALMA EV1532</v>
          </cell>
          <cell r="GR10" t="str">
            <v>ALMA EV1532</v>
          </cell>
          <cell r="IG10" t="str">
            <v>ALMA EV1532</v>
          </cell>
          <cell r="IH10" t="str">
            <v>ALMA EV1532</v>
          </cell>
          <cell r="IJ10" t="str">
            <v>ALMA EV1532</v>
          </cell>
          <cell r="IK10" t="str">
            <v>ALMA EV1532</v>
          </cell>
          <cell r="IL10" t="str">
            <v>ALMA EV1532</v>
          </cell>
          <cell r="IN10" t="str">
            <v>ALMA EV1532</v>
          </cell>
          <cell r="IP10" t="str">
            <v>ALMA EV1532</v>
          </cell>
          <cell r="IY10" t="str">
            <v>ALMA EV1532</v>
          </cell>
          <cell r="JH10" t="str">
            <v>ALMA EV1532</v>
          </cell>
          <cell r="JY10" t="str">
            <v>ALMA EV1532</v>
          </cell>
          <cell r="JZ10" t="str">
            <v>ALMA EV1532</v>
          </cell>
          <cell r="KA10" t="str">
            <v>ALMA EV1532</v>
          </cell>
          <cell r="LB10" t="str">
            <v>ALMA EV1532</v>
          </cell>
          <cell r="LC10" t="str">
            <v>ALMA EV1532</v>
          </cell>
          <cell r="LD10" t="str">
            <v>ALMA EV1532</v>
          </cell>
          <cell r="LE10" t="str">
            <v>ALMA EV1532</v>
          </cell>
          <cell r="LF10" t="str">
            <v>ALMA EV1532</v>
          </cell>
          <cell r="LG10" t="str">
            <v>ALMA EV1532</v>
          </cell>
          <cell r="LO10" t="str">
            <v>ALMA EV1532</v>
          </cell>
          <cell r="LT10" t="str">
            <v>ALMA EV1532</v>
          </cell>
          <cell r="NF10" t="str">
            <v>ALMA EV1532</v>
          </cell>
          <cell r="OB10" t="str">
            <v>ALMA EV1532</v>
          </cell>
          <cell r="OC10" t="str">
            <v>ALMA EV1532</v>
          </cell>
          <cell r="OD10" t="str">
            <v>ALMA EV1532</v>
          </cell>
          <cell r="OE10" t="str">
            <v>ALMA EV1532</v>
          </cell>
          <cell r="OF10" t="str">
            <v>ALMA EV1532</v>
          </cell>
        </row>
        <row r="11">
          <cell r="AE11" t="str">
            <v>ÓCSERESZNYE EV597</v>
          </cell>
          <cell r="CE11" t="str">
            <v>ÓCSERESZNYE EV597</v>
          </cell>
          <cell r="CF11" t="str">
            <v>ÓCSERESZNYE EV597</v>
          </cell>
          <cell r="CZ11" t="str">
            <v>ÓCSERESZNYE EV597</v>
          </cell>
          <cell r="DI11" t="str">
            <v>ÓCSERESZNYE EV597</v>
          </cell>
          <cell r="DJ11" t="str">
            <v>ÓCSERESZNYE EV597</v>
          </cell>
          <cell r="DO11" t="str">
            <v>ÓCSERESZNYE EV597</v>
          </cell>
          <cell r="DZ11" t="str">
            <v>ÓCSERESZNYE EV597</v>
          </cell>
          <cell r="EA11" t="str">
            <v>ÓCSERESZNYE EV597</v>
          </cell>
          <cell r="EY11" t="str">
            <v>ÓCSERESZNYE EV597</v>
          </cell>
          <cell r="FU11" t="str">
            <v>ÓCSERESZNYE EV597</v>
          </cell>
          <cell r="FY11" t="str">
            <v>ÓCSERESZNYE EV597</v>
          </cell>
          <cell r="FZ11" t="str">
            <v>ÓCSERESZNYE EV597</v>
          </cell>
          <cell r="GA11" t="str">
            <v>ÓCSERESZNYE EV597</v>
          </cell>
          <cell r="GB11" t="str">
            <v>ÓCSERESZNYE EV597</v>
          </cell>
          <cell r="GC11" t="str">
            <v>ÓCSERESZNYE EV597</v>
          </cell>
          <cell r="GD11" t="str">
            <v>ÓCSERESZNYE EV597</v>
          </cell>
          <cell r="GF11" t="str">
            <v>ÓCSERESZNYE EV597</v>
          </cell>
          <cell r="GG11" t="str">
            <v>ÓCSERESZNYE EV597</v>
          </cell>
          <cell r="GH11" t="str">
            <v>ÓCSERESZNYE EV597</v>
          </cell>
          <cell r="GI11" t="str">
            <v>ÓCSERESZNYE EV597</v>
          </cell>
          <cell r="GQ11" t="str">
            <v>ÓCSERESZNYE EV597</v>
          </cell>
          <cell r="GR11" t="str">
            <v>ÓCSERESZNYE EV597</v>
          </cell>
          <cell r="IG11" t="str">
            <v>ÓCSERESZNYE EV597</v>
          </cell>
          <cell r="IH11" t="str">
            <v>ÓCSERESZNYE EV597</v>
          </cell>
          <cell r="IJ11" t="str">
            <v>ÓCSERESZNYE EV597</v>
          </cell>
          <cell r="IK11" t="str">
            <v>ÓCSERESZNYE EV597</v>
          </cell>
          <cell r="IL11" t="str">
            <v>ÓCSERESZNYE EV597</v>
          </cell>
          <cell r="IN11" t="str">
            <v>ÓCSERESZNYE EV597</v>
          </cell>
          <cell r="IP11" t="str">
            <v>ÓCSERESZNYE EV597</v>
          </cell>
          <cell r="IY11" t="str">
            <v>ÓCSERESZNYE EV597</v>
          </cell>
          <cell r="JH11" t="str">
            <v>ÓCSERESZNYE EV597</v>
          </cell>
          <cell r="JY11" t="str">
            <v>ÓCSERESZNYE EV597</v>
          </cell>
          <cell r="JZ11" t="str">
            <v>ÓCSERESZNYE EV597</v>
          </cell>
          <cell r="KA11" t="str">
            <v>ÓCSERESZNYE EV597</v>
          </cell>
          <cell r="LB11" t="str">
            <v>ÓCSERESZNYE EV597</v>
          </cell>
          <cell r="LC11" t="str">
            <v>ÓCSERESZNYE EV597</v>
          </cell>
          <cell r="LD11" t="str">
            <v>ÓCSERESZNYE EV597</v>
          </cell>
          <cell r="LE11" t="str">
            <v>ÓCSERESZNYE EV597</v>
          </cell>
          <cell r="LF11" t="str">
            <v>ÓCSERESZNYE EV597</v>
          </cell>
          <cell r="LG11" t="str">
            <v>ÓCSERESZNYE EV597</v>
          </cell>
          <cell r="LO11" t="str">
            <v>ÓCSERESZNYE EV597</v>
          </cell>
          <cell r="LT11" t="str">
            <v>ÓCSERESZNYE EV597</v>
          </cell>
          <cell r="NF11" t="str">
            <v>ÓCSERESZNYE EV597</v>
          </cell>
          <cell r="OB11" t="str">
            <v>ÓCSERESZNYE EV597</v>
          </cell>
          <cell r="OC11" t="str">
            <v>ÓCSERESZNYE EV597</v>
          </cell>
          <cell r="OD11" t="str">
            <v>ÓCSERESZNYE EV597</v>
          </cell>
          <cell r="OE11" t="str">
            <v>ÓCSERESZNYE EV597</v>
          </cell>
          <cell r="OF11" t="str">
            <v>ÓCSERESZNYE EV597</v>
          </cell>
        </row>
        <row r="12">
          <cell r="AE12" t="str">
            <v>VILÁGOS DIÓ EV1537</v>
          </cell>
          <cell r="CE12" t="str">
            <v>VILÁGOS DIÓ EV1537</v>
          </cell>
          <cell r="CF12" t="str">
            <v>VILÁGOS DIÓ EV1537</v>
          </cell>
          <cell r="CZ12" t="str">
            <v>VILÁGOS DIÓ EV1537</v>
          </cell>
          <cell r="DI12" t="str">
            <v>VILÁGOS DIÓ EV1537</v>
          </cell>
          <cell r="DJ12" t="str">
            <v>VILÁGOS DIÓ EV1537</v>
          </cell>
          <cell r="DO12" t="str">
            <v>VILÁGOS DIÓ EV1537</v>
          </cell>
          <cell r="DZ12" t="str">
            <v>VILÁGOS DIÓ EV1537</v>
          </cell>
          <cell r="EA12" t="str">
            <v>VILÁGOS DIÓ EV1537</v>
          </cell>
          <cell r="EY12" t="str">
            <v>VILÁGOS DIÓ EV1537</v>
          </cell>
          <cell r="FU12" t="str">
            <v>VILÁGOS DIÓ EV1537</v>
          </cell>
          <cell r="FY12" t="str">
            <v>VILÁGOS DIÓ EV1537</v>
          </cell>
          <cell r="FZ12" t="str">
            <v>VILÁGOS DIÓ EV1537</v>
          </cell>
          <cell r="GA12" t="str">
            <v>VILÁGOS DIÓ EV1537</v>
          </cell>
          <cell r="GB12" t="str">
            <v>VILÁGOS DIÓ EV1537</v>
          </cell>
          <cell r="GC12" t="str">
            <v>VILÁGOS DIÓ EV1537</v>
          </cell>
          <cell r="GD12" t="str">
            <v>VILÁGOS DIÓ EV1537</v>
          </cell>
          <cell r="GF12" t="str">
            <v>VILÁGOS DIÓ EV1537</v>
          </cell>
          <cell r="GG12" t="str">
            <v>VILÁGOS DIÓ EV1537</v>
          </cell>
          <cell r="GH12" t="str">
            <v>VILÁGOS DIÓ EV1537</v>
          </cell>
          <cell r="GI12" t="str">
            <v>VILÁGOS DIÓ EV1537</v>
          </cell>
          <cell r="GQ12" t="str">
            <v>VILÁGOS DIÓ EV1537</v>
          </cell>
          <cell r="GR12" t="str">
            <v>VILÁGOS DIÓ EV1537</v>
          </cell>
          <cell r="IG12" t="str">
            <v>VILÁGOS DIÓ EV1537</v>
          </cell>
          <cell r="IH12" t="str">
            <v>VILÁGOS DIÓ EV1537</v>
          </cell>
          <cell r="IJ12" t="str">
            <v>VILÁGOS DIÓ EV1537</v>
          </cell>
          <cell r="IK12" t="str">
            <v>VILÁGOS DIÓ EV1537</v>
          </cell>
          <cell r="IL12" t="str">
            <v>VILÁGOS DIÓ EV1537</v>
          </cell>
          <cell r="IN12" t="str">
            <v>VILÁGOS DIÓ EV1537</v>
          </cell>
          <cell r="IP12" t="str">
            <v>VILÁGOS DIÓ EV1537</v>
          </cell>
          <cell r="IY12" t="str">
            <v>VILÁGOS DIÓ EV1537</v>
          </cell>
          <cell r="JH12" t="str">
            <v>VILÁGOS DIÓ EV1537</v>
          </cell>
          <cell r="JY12" t="str">
            <v>VILÁGOS DIÓ EV1537</v>
          </cell>
          <cell r="JZ12" t="str">
            <v>VILÁGOS DIÓ EV1537</v>
          </cell>
          <cell r="KA12" t="str">
            <v>VILÁGOS DIÓ EV1537</v>
          </cell>
          <cell r="LB12" t="str">
            <v>VILÁGOS DIÓ EV1537</v>
          </cell>
          <cell r="LC12" t="str">
            <v>VILÁGOS DIÓ EV1537</v>
          </cell>
          <cell r="LD12" t="str">
            <v>VILÁGOS DIÓ EV1537</v>
          </cell>
          <cell r="LE12" t="str">
            <v>VILÁGOS DIÓ EV1537</v>
          </cell>
          <cell r="LF12" t="str">
            <v>VILÁGOS DIÓ EV1537</v>
          </cell>
          <cell r="LG12" t="str">
            <v>VILÁGOS DIÓ EV1537</v>
          </cell>
          <cell r="LO12" t="str">
            <v>VILÁGOS DIÓ EV1537</v>
          </cell>
          <cell r="LT12" t="str">
            <v>VILÁGOS DIÓ EV1537</v>
          </cell>
          <cell r="NF12" t="str">
            <v>VILÁGOS DIÓ EV1537</v>
          </cell>
          <cell r="OB12" t="str">
            <v>VILÁGOS DIÓ EV1537</v>
          </cell>
          <cell r="OC12" t="str">
            <v>VILÁGOS DIÓ EV1537</v>
          </cell>
          <cell r="OD12" t="str">
            <v>VILÁGOS DIÓ EV1537</v>
          </cell>
          <cell r="OE12" t="str">
            <v>VILÁGOS DIÓ EV1537</v>
          </cell>
          <cell r="OF12" t="str">
            <v>VILÁGOS DIÓ EV1537</v>
          </cell>
        </row>
      </sheetData>
      <sheetData sheetId="13">
        <row r="1">
          <cell r="A1" t="str">
            <v>LISTA</v>
          </cell>
          <cell r="B1" t="str">
            <v>(válasszon)</v>
          </cell>
          <cell r="C1" t="str">
            <v>FOGAS - SZILUETT</v>
          </cell>
          <cell r="D1" t="str">
            <v>FOGAS - SELLŐ</v>
          </cell>
          <cell r="E1" t="str">
            <v>FOGAS - STÚDIÓ</v>
          </cell>
          <cell r="F1" t="str">
            <v>FOGAS - CLASSIC</v>
          </cell>
          <cell r="G1" t="str">
            <v>FOGAS - SOLO</v>
          </cell>
          <cell r="H1" t="str">
            <v>FOGAS - SUPLÉ</v>
          </cell>
          <cell r="I1" t="str">
            <v>FOGAS - E-CLASSIC</v>
          </cell>
          <cell r="J1" t="str">
            <v>KÁRPIT - I. KATEGÓRIÁS SZÖVET</v>
          </cell>
          <cell r="K1" t="str">
            <v>KÁRPIT - II. KATEGÓRIÁS SZÖVET</v>
          </cell>
          <cell r="L1" t="str">
            <v>KÁRPIT - III. KATEGÓRIÁS SZÖVET</v>
          </cell>
          <cell r="M1" t="str">
            <v>KÁRPIT - IV. KATEGÓRIÁS SZÖVET</v>
          </cell>
          <cell r="N1" t="str">
            <v>KÁRPIT - V. KATEGÓRIÁS SZÖVET</v>
          </cell>
          <cell r="O1" t="str">
            <v>KÁRPIT - RENNA MŰBŐR</v>
          </cell>
          <cell r="P1" t="str">
            <v>TULIP ECO RING</v>
          </cell>
          <cell r="Q1" t="str">
            <v>SMILE ECO RING</v>
          </cell>
          <cell r="R1" t="str">
            <v>LION RED</v>
          </cell>
          <cell r="S1" t="str">
            <v>LION BLACK</v>
          </cell>
          <cell r="T1" t="str">
            <v>ARIA BOSS</v>
          </cell>
          <cell r="U1" t="str">
            <v>ARIA MID</v>
          </cell>
          <cell r="V1" t="str">
            <v>ARIA ROLL</v>
          </cell>
          <cell r="W1" t="str">
            <v>ARIA VISITOR</v>
          </cell>
          <cell r="X1" t="str">
            <v>ALKATRÉSZ - NORMÁL GÖRGŐ</v>
          </cell>
          <cell r="Y1" t="str">
            <v>ALKATRÉSZ - TAPPANCS</v>
          </cell>
          <cell r="Z1" t="str">
            <v>ALKATRÉSZ - PARKETTA GÖRGŐ</v>
          </cell>
          <cell r="AA1" t="str">
            <v>ALKATRÉSZ - NORMÁL LÁBCSILLAG</v>
          </cell>
          <cell r="AB1" t="str">
            <v>ALKATRÉSZ - POLÍROZOTT ALUMÍNIUM LÁBCSILLAG</v>
          </cell>
          <cell r="AC1" t="str">
            <v>ALKATRÉSZ - FOTEL LÁBCSILLAG</v>
          </cell>
          <cell r="AD1" t="str">
            <v>ALKATRÉSZ - EXE WOOD VASALAT</v>
          </cell>
          <cell r="AE1" t="str">
            <v>ALKATRÉSZ - EXE WOOD FABURKOLAT</v>
          </cell>
          <cell r="AF1" t="str">
            <v>ALKATRÉSZ - NORMÁL GÁZLIFT</v>
          </cell>
          <cell r="AG1" t="str">
            <v>ALKATRÉSZ - FOTEL GÁZLIFT</v>
          </cell>
          <cell r="AH1" t="str">
            <v>ALKATRÉSZ - NORMÁL GÁZLIFTTAKARÓ</v>
          </cell>
          <cell r="AI1" t="str">
            <v>ALKATRÉSZ - EXE WOOD GÁZLIFTTAKARÓ</v>
          </cell>
          <cell r="AJ1" t="str">
            <v>ALKATRÉSZ - NORMÁL MOZGATÓ</v>
          </cell>
          <cell r="AK1" t="str">
            <v>ALKATRÉSZ - ECO FOTELMOZGATÓ</v>
          </cell>
          <cell r="AL1" t="str">
            <v>ALKATRÉSZ - LINEA TECH MOZGATÓ</v>
          </cell>
          <cell r="AM1" t="str">
            <v>ALKATRÉSZ - MEGA TECH MOZGATÓ</v>
          </cell>
          <cell r="AN1" t="str">
            <v>ALKATRÉSZ - EXTRA FOTELMOZGATÓ</v>
          </cell>
          <cell r="AO1" t="str">
            <v>ALKATRÉSZ - NORMÁL NYAKTAG</v>
          </cell>
          <cell r="AP1" t="str">
            <v>ALKATRÉSZ - NORMÁL T-VAS LEMEZKÉVEL</v>
          </cell>
          <cell r="AQ1" t="str">
            <v>ALKATRÉSZ - ÜLŐ ALATTI TEKERŐ</v>
          </cell>
          <cell r="AR1" t="str">
            <v>ALKATRÉSZ - HÁT TEKERŐ</v>
          </cell>
          <cell r="AS1" t="str">
            <v>ALKATRÉSZ - LÁBTARTÓ KARIKA</v>
          </cell>
          <cell r="AT1" t="str">
            <v>ALKATRÉSZ - 13-AS TOLDÓ</v>
          </cell>
          <cell r="AU1" t="str">
            <v>ALKATRÉSZ - 26-OS TOLDÓ</v>
          </cell>
          <cell r="AV1" t="str">
            <v>ALKATRÉSZ - STANDART METRIKUS CSAVAROK</v>
          </cell>
          <cell r="AW1" t="str">
            <v>ALKATRÉSZ - MŰANYAG LÁBDUGÓK (ISO)</v>
          </cell>
          <cell r="AX1" t="str">
            <v>ALKATRÉSZ - MŰANYAG LÁBDUGÓK (VISIT)</v>
          </cell>
          <cell r="AY1" t="str">
            <v>ALKATRÉSZ - ISO NÉRO VÁZ</v>
          </cell>
          <cell r="AZ1" t="str">
            <v>ALKATRÉSZ - ISO CROM VÁZ</v>
          </cell>
          <cell r="BA1" t="str">
            <v>ALKATRÉSZ - TORINO ÜLŐLAP KÜLSŐ</v>
          </cell>
          <cell r="BB1" t="str">
            <v>ALKATRÉSZ - ISO ÜLŐLAP KÜLSŐ</v>
          </cell>
          <cell r="BC1" t="str">
            <v>ALKATRÉSZ - TORINO HÁTTÁMLA KÜLSŐ</v>
          </cell>
          <cell r="BD1" t="str">
            <v>ALKATRÉSZ - ISO HÁTTÁMLA KÜLSŐ</v>
          </cell>
          <cell r="BE1" t="str">
            <v>ALKATRÉSZ - KÁRPITOZOTT ÜLŐLAP TORINO</v>
          </cell>
          <cell r="BF1" t="str">
            <v>ALKATRÉSZ - KÁRPITOZOTT ÜLŐLAP ISO</v>
          </cell>
          <cell r="BG1" t="str">
            <v>ALKATRÉSZ - KÁRPITOZOTT HÁTLAP TORINO</v>
          </cell>
          <cell r="BH1" t="str">
            <v>ALKATRÉSZ - KÁRPITOZOTT HÁTLAP ISO</v>
          </cell>
          <cell r="BI1" t="str">
            <v>ALKATRÉSZ - METRO KARFA</v>
          </cell>
          <cell r="BJ1" t="str">
            <v>ALKATRÉSZ - CINQUE KARFA</v>
          </cell>
          <cell r="BK1" t="str">
            <v>ALKATRÉSZ - MASTER ERGO KARFA</v>
          </cell>
          <cell r="BL1" t="str">
            <v>ALKATRÉSZ - LINEA TECH KARFA</v>
          </cell>
          <cell r="BM1" t="str">
            <v>ALKATRÉSZ - STAR ALU KARFA</v>
          </cell>
          <cell r="BN1" t="str">
            <v>ALKATRÉSZ - STAR FEKETE ÁLLÍTHATÓ KARFA</v>
          </cell>
          <cell r="BO1" t="str">
            <v>ALKATRÉSZ - STAR MŰANYAG FIX KARFA</v>
          </cell>
          <cell r="BP1" t="str">
            <v>BAKHITA</v>
          </cell>
          <cell r="BQ1" t="str">
            <v>BAKHITA B</v>
          </cell>
          <cell r="BR1" t="str">
            <v>VESPER</v>
          </cell>
          <cell r="BS1" t="str">
            <v>VESPER B</v>
          </cell>
          <cell r="BT1" t="str">
            <v>VESPER S</v>
          </cell>
          <cell r="BU1" t="str">
            <v>TRIBECA A</v>
          </cell>
          <cell r="BV1" t="str">
            <v>TRIBECA B</v>
          </cell>
          <cell r="BW1" t="str">
            <v>TRIBECA C</v>
          </cell>
          <cell r="BX1" t="str">
            <v>TRIBECA S</v>
          </cell>
          <cell r="BY1" t="str">
            <v>TRIBECA GS</v>
          </cell>
          <cell r="BZ1" t="str">
            <v>LOOP</v>
          </cell>
          <cell r="CA1" t="str">
            <v>LOOP BAR STOOL</v>
          </cell>
          <cell r="CB1" t="str">
            <v>LOOP ROLL</v>
          </cell>
          <cell r="CC1" t="str">
            <v>LOOP ST</v>
          </cell>
          <cell r="CD1" t="str">
            <v>LOOP SWIWEL</v>
          </cell>
          <cell r="CE1" t="str">
            <v>LOOP WL</v>
          </cell>
          <cell r="CF1" t="str">
            <v>KANVAS BL</v>
          </cell>
          <cell r="CG1" t="str">
            <v>KANVAS L</v>
          </cell>
          <cell r="CH1" t="str">
            <v>KANVAS NA</v>
          </cell>
          <cell r="CI1" t="str">
            <v>KANVAS PG 2</v>
          </cell>
          <cell r="CJ1" t="str">
            <v>KANVAS PG 3</v>
          </cell>
          <cell r="CK1" t="str">
            <v>KANVAS PG 4</v>
          </cell>
          <cell r="CL1" t="str">
            <v>KANVAS PG 5</v>
          </cell>
          <cell r="CM1" t="str">
            <v>KANVAS S</v>
          </cell>
          <cell r="CN1" t="str">
            <v>KANVAS S SZÁLLÍTÓKOCSI</v>
          </cell>
          <cell r="CO1" t="str">
            <v>KANVAS 5R</v>
          </cell>
          <cell r="CP1" t="str">
            <v>KANVAS ST Bár</v>
          </cell>
          <cell r="CQ1" t="str">
            <v>KANVAS TB</v>
          </cell>
          <cell r="CR1" t="str">
            <v>KANVAS TC</v>
          </cell>
          <cell r="CS1" t="str">
            <v>TOLEDO</v>
          </cell>
          <cell r="CT1" t="str">
            <v>TOLEDO 2</v>
          </cell>
          <cell r="CU1" t="str">
            <v>TOLEDO 3</v>
          </cell>
          <cell r="CV1" t="str">
            <v>HUEVO R10</v>
          </cell>
          <cell r="CW1" t="str">
            <v>HUEVO R7</v>
          </cell>
          <cell r="CX1" t="str">
            <v>HUEVO R7 Pouf</v>
          </cell>
          <cell r="CY1" t="str">
            <v>FELICIA D1</v>
          </cell>
          <cell r="CZ1" t="str">
            <v>FELICIA L3</v>
          </cell>
          <cell r="DA1" t="str">
            <v>FELICIA P10</v>
          </cell>
          <cell r="DB1" t="str">
            <v>FELICIA P2</v>
          </cell>
          <cell r="DC1" t="str">
            <v>FELICIA R1</v>
          </cell>
          <cell r="DD1" t="str">
            <v>FELICIA R10</v>
          </cell>
          <cell r="DE1" t="str">
            <v>FELICIA R3</v>
          </cell>
          <cell r="DF1" t="str">
            <v>FELICIA R6</v>
          </cell>
          <cell r="DG1" t="str">
            <v>ELITE R13</v>
          </cell>
          <cell r="DH1" t="str">
            <v>PRESTIGE R14</v>
          </cell>
          <cell r="DI1" t="str">
            <v>ELITE L10</v>
          </cell>
          <cell r="DJ1" t="str">
            <v>PRESTIGE L11</v>
          </cell>
          <cell r="DK1" t="str">
            <v>ELITE R7</v>
          </cell>
          <cell r="DL1" t="str">
            <v>ELITE D9</v>
          </cell>
          <cell r="DM1" t="str">
            <v>PRESTIGE D10</v>
          </cell>
          <cell r="DN1" t="str">
            <v>KIRA D1</v>
          </cell>
          <cell r="DO1" t="str">
            <v>KIRA L7</v>
          </cell>
          <cell r="DP1" t="str">
            <v>KIRA P10</v>
          </cell>
          <cell r="DQ1" t="str">
            <v>KIRA P13</v>
          </cell>
          <cell r="DR1" t="str">
            <v>KIRA P2</v>
          </cell>
          <cell r="DS1" t="str">
            <v>KIRA P4</v>
          </cell>
          <cell r="DT1" t="str">
            <v>KIRA R1</v>
          </cell>
          <cell r="DU1" t="str">
            <v>KIRA R3</v>
          </cell>
          <cell r="DV1" t="str">
            <v>KIRA R6</v>
          </cell>
          <cell r="DW1" t="str">
            <v>KIRA R9</v>
          </cell>
          <cell r="DX1" t="str">
            <v>KIRA S5</v>
          </cell>
          <cell r="DY1" t="str">
            <v>DANAE D1</v>
          </cell>
          <cell r="DZ1" t="str">
            <v>DANAE L3</v>
          </cell>
          <cell r="EA1" t="str">
            <v>DANAE L7</v>
          </cell>
          <cell r="EB1" t="str">
            <v>DANAE P10</v>
          </cell>
          <cell r="EC1" t="str">
            <v>DANAE P13</v>
          </cell>
          <cell r="ED1" t="str">
            <v>DANAE P2</v>
          </cell>
          <cell r="EE1" t="str">
            <v>DANAE P4</v>
          </cell>
          <cell r="EF1" t="str">
            <v>DANAE R1</v>
          </cell>
          <cell r="EG1" t="str">
            <v>DANAE R10</v>
          </cell>
          <cell r="EH1" t="str">
            <v>DANAE R3</v>
          </cell>
          <cell r="EI1" t="str">
            <v>DANAE R6</v>
          </cell>
          <cell r="EJ1" t="str">
            <v>DANAE S5</v>
          </cell>
          <cell r="EK1" t="str">
            <v>AKTIVA 2P</v>
          </cell>
          <cell r="EL1" t="str">
            <v>AKTIVA 3P</v>
          </cell>
          <cell r="EM1" t="str">
            <v>AKTIVA 4L CROM</v>
          </cell>
          <cell r="EN1" t="str">
            <v>AKTIVA 4L NÉRO</v>
          </cell>
          <cell r="EO1" t="str">
            <v>AKTIVA 4L/B CROM</v>
          </cell>
          <cell r="EP1" t="str">
            <v>AKTIVA 4L/B Néro</v>
          </cell>
          <cell r="EQ1" t="str">
            <v>AKTIVA 4P</v>
          </cell>
          <cell r="ER1" t="str">
            <v>AKTIVA 5P</v>
          </cell>
          <cell r="ES1" t="str">
            <v>AKTIVA ROLL</v>
          </cell>
          <cell r="ET1" t="str">
            <v>AKTIVA ROLL/B</v>
          </cell>
          <cell r="EU1" t="str">
            <v>AKTIVA ST CROM</v>
          </cell>
          <cell r="EV1" t="str">
            <v>AKTIVA ST NÉRO</v>
          </cell>
          <cell r="EW1" t="str">
            <v>AKTIVA ST/B CROM</v>
          </cell>
          <cell r="EX1" t="str">
            <v>AKTIVA ST/B NÉRO</v>
          </cell>
          <cell r="EY1" t="str">
            <v>BASIC 220</v>
          </cell>
          <cell r="EZ1" t="str">
            <v>BLUES 4L</v>
          </cell>
          <cell r="FA1" t="str">
            <v>BLUES ST</v>
          </cell>
          <cell r="FB1" t="str">
            <v>BOSTON XL</v>
          </cell>
          <cell r="FC1" t="str">
            <v>BREEZE</v>
          </cell>
          <cell r="FD1" t="str">
            <v>CETUS</v>
          </cell>
          <cell r="FE1" t="str">
            <v>CHILI</v>
          </cell>
          <cell r="FF1" t="str">
            <v>CINQUE ALTO</v>
          </cell>
          <cell r="FG1" t="str">
            <v>CINQUE ALTO ASYNCRO</v>
          </cell>
          <cell r="FH1" t="str">
            <v>CINQUE ALTO NÉRO</v>
          </cell>
          <cell r="FI1" t="str">
            <v>CINQUE ASYN GLX</v>
          </cell>
          <cell r="FJ1" t="str">
            <v>CONTROL 24</v>
          </cell>
          <cell r="FK1" t="str">
            <v>CORVUS ECO</v>
          </cell>
          <cell r="FL1" t="str">
            <v>CORVUS FULL</v>
          </cell>
          <cell r="FM1" t="str">
            <v>CORVUS NF 280</v>
          </cell>
          <cell r="FN1" t="str">
            <v>CORVUS NF 3385</v>
          </cell>
          <cell r="FO1" t="str">
            <v>COUNTRY 4L</v>
          </cell>
          <cell r="FP1" t="str">
            <v>COUNTRY ALTO 4L</v>
          </cell>
          <cell r="FQ1" t="str">
            <v>COUNTRY ALTO ST</v>
          </cell>
          <cell r="FR1" t="str">
            <v>COUNTRY ST</v>
          </cell>
          <cell r="FS1" t="str">
            <v>CURIOSO BOSS</v>
          </cell>
          <cell r="FT1" t="str">
            <v>CURIOSO VISITOR</v>
          </cell>
          <cell r="FU1" t="str">
            <v>CURIOSO WOOD BOSS</v>
          </cell>
          <cell r="FV1" t="str">
            <v>CANDY TABLE</v>
          </cell>
          <cell r="FW1" t="str">
            <v>DUKE LIFT</v>
          </cell>
          <cell r="FX1" t="str">
            <v>DUKE LIFT RING</v>
          </cell>
          <cell r="FY1" t="str">
            <v>ELENA 2P</v>
          </cell>
          <cell r="FZ1" t="str">
            <v>ELENA 3P</v>
          </cell>
          <cell r="GA1" t="str">
            <v>ELENA 4P</v>
          </cell>
          <cell r="GB1" t="str">
            <v>ELENA A CROM</v>
          </cell>
          <cell r="GC1" t="str">
            <v>ELENA C CROM</v>
          </cell>
          <cell r="GD1" t="str">
            <v>ELENA M CROM</v>
          </cell>
          <cell r="GE1" t="str">
            <v>ELENA M SOFT</v>
          </cell>
          <cell r="GF1" t="str">
            <v>ELISA</v>
          </cell>
          <cell r="GG1" t="str">
            <v>ELISA B</v>
          </cell>
          <cell r="GH1" t="str">
            <v>ELISA BR</v>
          </cell>
          <cell r="GI1" t="str">
            <v>ELISA R</v>
          </cell>
          <cell r="GJ1" t="str">
            <v>ELLIE</v>
          </cell>
          <cell r="GK1" t="str">
            <v>ELLIE WOOD</v>
          </cell>
          <cell r="GL1" t="str">
            <v>ERGANATOMIC ALTO FULL</v>
          </cell>
          <cell r="GM1" t="str">
            <v>ERGANATOMIC ALTO FULL SYNCRO</v>
          </cell>
          <cell r="GN1" t="str">
            <v>ERGO EASY</v>
          </cell>
          <cell r="GO1" t="str">
            <v xml:space="preserve">EXECUTIVE BOSS </v>
          </cell>
          <cell r="GP1" t="str">
            <v>EXECUTIVE VISITOR</v>
          </cell>
          <cell r="GQ1" t="str">
            <v>EXECUTIVE WOOD BOSS</v>
          </cell>
          <cell r="GR1" t="str">
            <v>EXECUTIVE WOOD VISITOR</v>
          </cell>
          <cell r="GS1" t="str">
            <v>FACTORY LIFT</v>
          </cell>
          <cell r="GT1" t="str">
            <v>FACTORY LIFT RING</v>
          </cell>
          <cell r="GU1" t="str">
            <v>FIGARO</v>
          </cell>
          <cell r="GV1" t="str">
            <v>FLY</v>
          </cell>
          <cell r="GW1" t="str">
            <v>GAMMA</v>
          </cell>
          <cell r="GX1" t="str">
            <v>GEMINI SYNCRO BOSS</v>
          </cell>
          <cell r="GY1" t="str">
            <v>GEMINI SYNCRO OPERITIVO</v>
          </cell>
          <cell r="GZ1" t="str">
            <v>GLÓRIA ASYNCRO</v>
          </cell>
          <cell r="HA1" t="str">
            <v>HANNA</v>
          </cell>
          <cell r="HB1" t="str">
            <v>HANNA VISITOR</v>
          </cell>
          <cell r="HC1" t="str">
            <v>HERA 6001</v>
          </cell>
          <cell r="HD1" t="str">
            <v>IRIS ASYNCRO</v>
          </cell>
          <cell r="HE1" t="str">
            <v>IRIS FULL</v>
          </cell>
          <cell r="HF1" t="str">
            <v>IRIS SYNCRO</v>
          </cell>
          <cell r="HG1" t="str">
            <v>IRIS TOP SYNCRO</v>
          </cell>
          <cell r="HH1" t="str">
            <v>ISO 2P</v>
          </cell>
          <cell r="HI1" t="str">
            <v>ISO 3P</v>
          </cell>
          <cell r="HJ1" t="str">
            <v>ISO 4P</v>
          </cell>
          <cell r="HK1" t="str">
            <v>ISO COLORPLAST 2P</v>
          </cell>
          <cell r="HL1" t="str">
            <v>ISO COLORPLAST 3P</v>
          </cell>
          <cell r="HM1" t="str">
            <v>ISO COLORPLAST 4P</v>
          </cell>
          <cell r="HN1" t="str">
            <v>ISO COLORPLAST CROM
(akciós)</v>
          </cell>
          <cell r="HO1" t="str">
            <v>ISO COLORPLAST NÉRO
(akciós)</v>
          </cell>
          <cell r="HP1" t="str">
            <v>ISO COLORPLAST CROM</v>
          </cell>
          <cell r="HQ1" t="str">
            <v>ISO COLORPLAST NÉRO</v>
          </cell>
          <cell r="HR1" t="str">
            <v>ISO EASY / A NÉRO
(bézs)</v>
          </cell>
          <cell r="HS1" t="str">
            <v>ISO EASY / A NÉRO
(bordó)</v>
          </cell>
          <cell r="HT1" t="str">
            <v>ISO EASY / A NÉRO
(szürke-fekete)</v>
          </cell>
          <cell r="HU1" t="str">
            <v>ISO EASY / A NÉRO
(fekete)</v>
          </cell>
          <cell r="HV1" t="str">
            <v>ISO EASY CROM</v>
          </cell>
          <cell r="HW1" t="str">
            <v>ISO EASY NÉRO</v>
          </cell>
          <cell r="HX1" t="str">
            <v>ISO EASY CROM
(akciós)</v>
          </cell>
          <cell r="HY1" t="str">
            <v>ISO EASY NÉRO
(akciós)</v>
          </cell>
          <cell r="HZ1" t="str">
            <v>ISO FULL CROM</v>
          </cell>
          <cell r="IA1" t="str">
            <v>ISO FULL MAXI CROM</v>
          </cell>
          <cell r="IB1" t="str">
            <v>ISO FULL MAXI NÉRO</v>
          </cell>
          <cell r="IC1" t="str">
            <v>ISO FULL NÉRO
(akciós)</v>
          </cell>
          <cell r="ID1" t="str">
            <v>ISO FULL NÉRO</v>
          </cell>
          <cell r="IE1" t="str">
            <v>ISO MAXI COLORPLAST CROM</v>
          </cell>
          <cell r="IF1" t="str">
            <v>ISO MAXI COLORPLAST NÉRO</v>
          </cell>
          <cell r="IG1" t="str">
            <v>ISO MAXI WOOD CROM</v>
          </cell>
          <cell r="IH1" t="str">
            <v>ISO MAXI WOOD NÉRO</v>
          </cell>
          <cell r="II1" t="str">
            <v>ISO SMART</v>
          </cell>
          <cell r="IJ1" t="str">
            <v>ISO WOOD 2P</v>
          </cell>
          <cell r="IK1" t="str">
            <v>ISO WOOD 3P</v>
          </cell>
          <cell r="IL1" t="str">
            <v>ISO WOOD 4P</v>
          </cell>
          <cell r="IM1" t="str">
            <v>ISO WOOD CROM
(akciós)</v>
          </cell>
          <cell r="IN1" t="str">
            <v>ISO WOOD CROM</v>
          </cell>
          <cell r="IO1" t="str">
            <v>ISO WOOD NÉRO
(akciós)</v>
          </cell>
          <cell r="IP1" t="str">
            <v>ISO WOOD NÉRO</v>
          </cell>
          <cell r="IQ1" t="str">
            <v>JIM</v>
          </cell>
          <cell r="IR1" t="str">
            <v>JIM B</v>
          </cell>
          <cell r="IS1" t="str">
            <v>JO-JO FULL</v>
          </cell>
          <cell r="IT1" t="str">
            <v>JO-JO FULL BOSS</v>
          </cell>
          <cell r="IU1" t="str">
            <v>JO-JO NET</v>
          </cell>
          <cell r="IV1" t="str">
            <v>JO-JO NET BOSS</v>
          </cell>
          <cell r="IW1" t="str">
            <v>JOPLIN LÁB</v>
          </cell>
          <cell r="IX1" t="str">
            <v>JÚLIA VISITOR CROM</v>
          </cell>
          <cell r="IY1" t="str">
            <v>JÚLIA VISITOR WOOD CROM</v>
          </cell>
          <cell r="IZ1" t="str">
            <v>KEVIN BEIGE</v>
          </cell>
          <cell r="JA1" t="str">
            <v>KEVIN BLACK</v>
          </cell>
          <cell r="JB1" t="str">
            <v>LAFILÓ</v>
          </cell>
          <cell r="JC1" t="str">
            <v>LAFILÓ B</v>
          </cell>
          <cell r="JD1" t="str">
            <v>LAFILÓ STOOL</v>
          </cell>
          <cell r="JE1" t="str">
            <v>LAFILÓ STOOL B</v>
          </cell>
          <cell r="JF1" t="str">
            <v>LEO</v>
          </cell>
          <cell r="JG1" t="str">
            <v>LEO EXTRA</v>
          </cell>
          <cell r="JH1" t="str">
            <v>LEO WOOD</v>
          </cell>
          <cell r="JI1" t="str">
            <v>LINEA TECH 2</v>
          </cell>
          <cell r="JJ1" t="str">
            <v>LUCCA 2P</v>
          </cell>
          <cell r="JK1" t="str">
            <v>LUCCA 3P</v>
          </cell>
          <cell r="JL1" t="str">
            <v>LUCCA 4P</v>
          </cell>
          <cell r="JM1" t="str">
            <v>LUCCA 5P</v>
          </cell>
          <cell r="JN1" t="str">
            <v>LUCCA COLORPLAST CROM</v>
          </cell>
          <cell r="JO1" t="str">
            <v>LUCCA COLORPLAST NÉRO</v>
          </cell>
          <cell r="JP1" t="str">
            <v>LUCCA EVO COLORPLAST CROM</v>
          </cell>
          <cell r="JQ1" t="str">
            <v>LUCCA EVO COLORPLAST NÉRO</v>
          </cell>
          <cell r="JR1" t="str">
            <v>LUCCA ROLL</v>
          </cell>
          <cell r="JS1" t="str">
            <v>LUCCA ST CROM</v>
          </cell>
          <cell r="JT1" t="str">
            <v>LUCCA ST NÉRO</v>
          </cell>
          <cell r="JU1" t="str">
            <v>MADRID ASYNCRO</v>
          </cell>
          <cell r="JV1" t="str">
            <v>MADRID EASY</v>
          </cell>
          <cell r="JW1" t="str">
            <v>MADRID FULL</v>
          </cell>
          <cell r="JX1" t="str">
            <v>MADRID SYNCRO</v>
          </cell>
          <cell r="JY1" t="str">
            <v>MAJORKA EVO 425</v>
          </cell>
          <cell r="JZ1" t="str">
            <v>MAJORKA EVO 521</v>
          </cell>
          <cell r="KA1" t="str">
            <v>MAJORKA EVO 521 B</v>
          </cell>
          <cell r="KB1" t="str">
            <v>MANUELA</v>
          </cell>
          <cell r="KC1" t="str">
            <v>MARCELL ALU</v>
          </cell>
          <cell r="KD1" t="str">
            <v>MARCELL BLACK</v>
          </cell>
          <cell r="KE1" t="str">
            <v>MARCELL ECO</v>
          </cell>
          <cell r="KF1" t="str">
            <v>MARCELL VISITOR</v>
          </cell>
          <cell r="KG1" t="str">
            <v>MARCELL XTS</v>
          </cell>
          <cell r="KH1" t="str">
            <v>MAXIMA XXL</v>
          </cell>
          <cell r="KI1" t="str">
            <v>MEGA TECH 3
(akciós)</v>
          </cell>
          <cell r="KJ1" t="str">
            <v>MEGA TECH 3</v>
          </cell>
          <cell r="KK1" t="str">
            <v>MIKE</v>
          </cell>
          <cell r="KL1" t="str">
            <v>MINISTER FULL SYNCRO</v>
          </cell>
          <cell r="KM1" t="str">
            <v>MINISTER NET SYNCRO</v>
          </cell>
          <cell r="KN1" t="str">
            <v>MINIT ECO</v>
          </cell>
          <cell r="KO1" t="str">
            <v>MINIT</v>
          </cell>
          <cell r="KP1" t="str">
            <v>MINIT 2</v>
          </cell>
          <cell r="KQ1" t="str">
            <v>MINIT CUBO</v>
          </cell>
          <cell r="KR1" t="str">
            <v>MINIT CUBO 2</v>
          </cell>
          <cell r="KS1" t="str">
            <v xml:space="preserve">MINIT CUBO 2 CROM </v>
          </cell>
          <cell r="KT1" t="str">
            <v>MINIT CUBO CROM</v>
          </cell>
          <cell r="KU1" t="str">
            <v>MONO 2P</v>
          </cell>
          <cell r="KV1" t="str">
            <v>MONO 3P</v>
          </cell>
          <cell r="KW1" t="str">
            <v>MONO 4P</v>
          </cell>
          <cell r="KX1" t="str">
            <v>MONO 5P</v>
          </cell>
          <cell r="KY1" t="str">
            <v>MONO COLORPLAST CROM</v>
          </cell>
          <cell r="KZ1" t="str">
            <v>MONO COLORPLAST NÉRO</v>
          </cell>
          <cell r="LA1" t="str">
            <v>MONTE</v>
          </cell>
          <cell r="LB1" t="str">
            <v>MONZA 100</v>
          </cell>
          <cell r="LC1" t="str">
            <v>MONZA 100B</v>
          </cell>
          <cell r="LD1" t="str">
            <v>MONZA 100S</v>
          </cell>
          <cell r="LE1" t="str">
            <v>MONZA 1180</v>
          </cell>
          <cell r="LF1" t="str">
            <v>MONZA 172P</v>
          </cell>
          <cell r="LG1" t="str">
            <v>MONZA 2180</v>
          </cell>
          <cell r="LH1" t="str">
            <v>NEW PREMIER</v>
          </cell>
          <cell r="LI1" t="str">
            <v>NOVA</v>
          </cell>
          <cell r="LJ1" t="str">
            <v>NOVA EASY</v>
          </cell>
          <cell r="LK1" t="str">
            <v>NOVA SYNCRO</v>
          </cell>
          <cell r="LL1" t="str">
            <v>NOVA TOP SYNCRO</v>
          </cell>
          <cell r="LM1" t="str">
            <v>OLIVER</v>
          </cell>
          <cell r="LN1" t="str">
            <v>OLIVIA CROM</v>
          </cell>
          <cell r="LO1" t="str">
            <v>OLIVIA WOOD CROM</v>
          </cell>
          <cell r="LP1" t="str">
            <v>ORLANDO</v>
          </cell>
          <cell r="LQ1" t="str">
            <v>PATIO 2018</v>
          </cell>
          <cell r="LR1" t="str">
            <v>PAULA</v>
          </cell>
          <cell r="LS1" t="str">
            <v>PAULA VISITOR</v>
          </cell>
          <cell r="LT1" t="str">
            <v>PISA</v>
          </cell>
          <cell r="LU1" t="str">
            <v>PLAY</v>
          </cell>
          <cell r="LV1" t="str">
            <v>PRAKTIKA LIFT</v>
          </cell>
          <cell r="LW1" t="str">
            <v>PRAKTIKA RING LIFT</v>
          </cell>
          <cell r="LX1" t="str">
            <v>PRAKTIKA LIFT SYNCRON</v>
          </cell>
          <cell r="LY1" t="str">
            <v>PRAKTIKA LIFT RING SYNCRON</v>
          </cell>
          <cell r="LZ1" t="str">
            <v>PRESIDENT</v>
          </cell>
          <cell r="MA1" t="str">
            <v>Q9 FULL</v>
          </cell>
          <cell r="MB1" t="str">
            <v>Q9 FULL VISITOR</v>
          </cell>
          <cell r="MC1" t="str">
            <v>Q9 NET</v>
          </cell>
          <cell r="MD1" t="str">
            <v>Q9 NET VISITOR</v>
          </cell>
          <cell r="ME1" t="str">
            <v>QUEEN ALTO</v>
          </cell>
          <cell r="MF1" t="str">
            <v>QUEEN ALTO NÉRO</v>
          </cell>
          <cell r="MG1" t="str">
            <v>RENO</v>
          </cell>
          <cell r="MH1" t="str">
            <v>RENO VISITOR</v>
          </cell>
          <cell r="MI1" t="str">
            <v>SHELL</v>
          </cell>
          <cell r="MJ1" t="str">
            <v>SHELL 2P</v>
          </cell>
          <cell r="MK1" t="str">
            <v>SHELL 3P</v>
          </cell>
          <cell r="ML1" t="str">
            <v>SHELL 4P</v>
          </cell>
          <cell r="MM1" t="str">
            <v>SHELL 5P</v>
          </cell>
          <cell r="MN1" t="str">
            <v>SIMPLE ASYNCRO</v>
          </cell>
          <cell r="MO1" t="str">
            <v>SIRIO</v>
          </cell>
          <cell r="MP1" t="str">
            <v>SMILE LIFT</v>
          </cell>
          <cell r="MQ1" t="str">
            <v>SMILE LIFT RING</v>
          </cell>
          <cell r="MR1" t="str">
            <v>SPÁNIA NÉRO</v>
          </cell>
          <cell r="MS1" t="str">
            <v>SPEED</v>
          </cell>
          <cell r="MT1" t="str">
            <v>SPIKE</v>
          </cell>
          <cell r="MU1" t="str">
            <v>SPLIT</v>
          </cell>
          <cell r="MV1" t="str">
            <v>SPLIT VISITOR</v>
          </cell>
          <cell r="MW1" t="str">
            <v>STEVE CROM</v>
          </cell>
          <cell r="MX1" t="str">
            <v>STEVE NÉRO</v>
          </cell>
          <cell r="MY1" t="str">
            <v>STEVE B CROM</v>
          </cell>
          <cell r="MZ1" t="str">
            <v>STEVE B NÉRO</v>
          </cell>
          <cell r="NA1" t="str">
            <v>STEVE ST</v>
          </cell>
          <cell r="NB1" t="str">
            <v>TECHNIQ LIFT</v>
          </cell>
          <cell r="NC1" t="str">
            <v>TECHNIQ LIFT RING</v>
          </cell>
          <cell r="ND1" t="str">
            <v>TÉRDEPLŐ FÉM</v>
          </cell>
          <cell r="NE1" t="str">
            <v>TÉRDEPLŐ GÁZLIFTES</v>
          </cell>
          <cell r="NF1" t="str">
            <v>TÉRDEPLŐ WOOD</v>
          </cell>
          <cell r="NG1" t="str">
            <v>TEXAS</v>
          </cell>
          <cell r="NH1" t="str">
            <v>TEXAS BOSS</v>
          </cell>
          <cell r="NI1" t="str">
            <v>TEXAS VISITOR</v>
          </cell>
          <cell r="NJ1" t="str">
            <v>TEXAS VISITOR FULL</v>
          </cell>
          <cell r="NK1" t="str">
            <v>TORINO ASYNCRO</v>
          </cell>
          <cell r="NL1" t="str">
            <v xml:space="preserve">TORINO EASY </v>
          </cell>
          <cell r="NM1" t="str">
            <v>TORINO EASY 
(akciós)</v>
          </cell>
          <cell r="NN1" t="str">
            <v>TORINO EASY / A</v>
          </cell>
          <cell r="NO1" t="str">
            <v>TORINO ERGO
(akciós)</v>
          </cell>
          <cell r="NP1" t="str">
            <v>TORINO ERGO</v>
          </cell>
          <cell r="NQ1" t="str">
            <v>TORINO FULL</v>
          </cell>
          <cell r="NR1" t="str">
            <v>TREND</v>
          </cell>
          <cell r="NS1" t="str">
            <v>TREND NÉRO</v>
          </cell>
          <cell r="NT1" t="str">
            <v>TROGIR</v>
          </cell>
          <cell r="NU1" t="str">
            <v>TULIP</v>
          </cell>
          <cell r="NV1" t="str">
            <v>TULIP RING</v>
          </cell>
          <cell r="NW1" t="str">
            <v>TULIP ECO</v>
          </cell>
          <cell r="NX1" t="str">
            <v>TULIP SYNCRON</v>
          </cell>
          <cell r="NY1" t="str">
            <v>TULIP RING SYNCRON</v>
          </cell>
          <cell r="NZ1" t="str">
            <v>VANDA</v>
          </cell>
          <cell r="OA1" t="str">
            <v>VANDA EVO</v>
          </cell>
          <cell r="OB1" t="str">
            <v>VIKTÓRIA BOSS</v>
          </cell>
          <cell r="OC1" t="str">
            <v>VIKTÓRIA D CLASSE</v>
          </cell>
          <cell r="OD1" t="str">
            <v>VIKTÓRIA KÁRÓ BOSS</v>
          </cell>
          <cell r="OE1" t="str">
            <v>VIKTÓRIA KÁRÓ WOOD VISITOR</v>
          </cell>
          <cell r="OF1" t="str">
            <v>VIKTÓRIA WOOD VISITOR</v>
          </cell>
          <cell r="OG1" t="str">
            <v>VISIT FULL NÉRO</v>
          </cell>
          <cell r="OH1" t="str">
            <v>WORKER LIFT</v>
          </cell>
          <cell r="OI1" t="str">
            <v>WORKER LIFT RING</v>
          </cell>
          <cell r="OJ1" t="str">
            <v>WORKER MEDICA</v>
          </cell>
          <cell r="OK1" t="str">
            <v>WORKER MEDICA RING</v>
          </cell>
          <cell r="OL1" t="str">
            <v>ZADAR</v>
          </cell>
          <cell r="OM1" t="str">
            <v>ZADAR VISITOR</v>
          </cell>
          <cell r="ON1" t="str">
            <v>ZEUS NF 3022F</v>
          </cell>
          <cell r="OO1" t="str">
            <v>ZEUS NF 6681</v>
          </cell>
          <cell r="OP1" t="str">
            <v>ZEUS NF 6681 EXTRA</v>
          </cell>
        </row>
        <row r="2">
          <cell r="A2" t="str">
            <v>(válasszon)</v>
          </cell>
          <cell r="B2" t="str">
            <v>(válasszon)</v>
          </cell>
          <cell r="C2" t="str">
            <v>(válasszon)</v>
          </cell>
          <cell r="D2" t="str">
            <v>(válasszon)</v>
          </cell>
          <cell r="E2" t="str">
            <v>(válasszon)</v>
          </cell>
          <cell r="F2" t="str">
            <v>(válasszon)</v>
          </cell>
          <cell r="G2" t="str">
            <v>(válasszon)</v>
          </cell>
          <cell r="H2" t="str">
            <v>(válasszon)</v>
          </cell>
          <cell r="I2" t="str">
            <v>(válasszon)</v>
          </cell>
          <cell r="J2" t="str">
            <v>(válasszon)</v>
          </cell>
          <cell r="K2" t="str">
            <v>(válasszon)</v>
          </cell>
          <cell r="L2" t="str">
            <v>(válasszon)</v>
          </cell>
          <cell r="M2" t="str">
            <v>(válasszon)</v>
          </cell>
          <cell r="N2" t="str">
            <v>(válasszon)</v>
          </cell>
          <cell r="O2" t="str">
            <v>(válasszon)</v>
          </cell>
          <cell r="P2" t="str">
            <v>(válasszon)</v>
          </cell>
          <cell r="Q2" t="str">
            <v>(válasszon)</v>
          </cell>
          <cell r="R2" t="str">
            <v>(válasszon)</v>
          </cell>
          <cell r="S2" t="str">
            <v>(válasszon)</v>
          </cell>
          <cell r="T2" t="str">
            <v>(válasszon)</v>
          </cell>
          <cell r="U2" t="str">
            <v>(válasszon)</v>
          </cell>
          <cell r="V2" t="str">
            <v>(válasszon)</v>
          </cell>
          <cell r="W2" t="str">
            <v>(válasszon)</v>
          </cell>
          <cell r="X2" t="str">
            <v>(válasszon)</v>
          </cell>
          <cell r="Y2" t="str">
            <v>(válasszon)</v>
          </cell>
          <cell r="Z2" t="str">
            <v>(válasszon)</v>
          </cell>
          <cell r="AA2" t="str">
            <v>(válasszon)</v>
          </cell>
          <cell r="AB2" t="str">
            <v>(válasszon)</v>
          </cell>
          <cell r="AC2" t="str">
            <v>(válasszon)</v>
          </cell>
          <cell r="AD2" t="str">
            <v>(válasszon)</v>
          </cell>
          <cell r="AE2" t="str">
            <v>(válasszon)</v>
          </cell>
          <cell r="AF2" t="str">
            <v>(válasszon)</v>
          </cell>
          <cell r="AG2" t="str">
            <v>(válasszon)</v>
          </cell>
          <cell r="AH2" t="str">
            <v>(válasszon)</v>
          </cell>
          <cell r="AI2" t="str">
            <v>(válasszon)</v>
          </cell>
          <cell r="AJ2" t="str">
            <v>(válasszon)</v>
          </cell>
          <cell r="AK2" t="str">
            <v>(válasszon)</v>
          </cell>
          <cell r="AL2" t="str">
            <v>(válasszon)</v>
          </cell>
          <cell r="AM2" t="str">
            <v>(válasszon)</v>
          </cell>
          <cell r="AN2" t="str">
            <v>(válasszon)</v>
          </cell>
          <cell r="AO2" t="str">
            <v>(válasszon)</v>
          </cell>
          <cell r="AP2" t="str">
            <v>(válasszon)</v>
          </cell>
          <cell r="AQ2" t="str">
            <v>(válasszon)</v>
          </cell>
          <cell r="AR2" t="str">
            <v>(válasszon)</v>
          </cell>
          <cell r="AS2" t="str">
            <v>(válasszon)</v>
          </cell>
          <cell r="AT2" t="str">
            <v>(válasszon)</v>
          </cell>
          <cell r="AU2" t="str">
            <v>(válasszon)</v>
          </cell>
          <cell r="AV2" t="str">
            <v>(válasszon)</v>
          </cell>
          <cell r="AW2" t="str">
            <v>(válasszon)</v>
          </cell>
          <cell r="AX2" t="str">
            <v>(válasszon)</v>
          </cell>
          <cell r="AY2" t="str">
            <v>(válasszon)</v>
          </cell>
          <cell r="AZ2" t="str">
            <v>(válasszon)</v>
          </cell>
          <cell r="BA2" t="str">
            <v>(válasszon)</v>
          </cell>
          <cell r="BB2" t="str">
            <v>(válasszon)</v>
          </cell>
          <cell r="BC2" t="str">
            <v>(válasszon)</v>
          </cell>
          <cell r="BD2" t="str">
            <v>(válasszon)</v>
          </cell>
          <cell r="BE2" t="str">
            <v>(válasszon)</v>
          </cell>
          <cell r="BF2" t="str">
            <v>(válasszon)</v>
          </cell>
          <cell r="BG2" t="str">
            <v>(válasszon)</v>
          </cell>
          <cell r="BH2" t="str">
            <v>(válasszon)</v>
          </cell>
          <cell r="BI2" t="str">
            <v>(válasszon)</v>
          </cell>
          <cell r="BJ2" t="str">
            <v>(válasszon)</v>
          </cell>
          <cell r="BK2" t="str">
            <v>(válasszon)</v>
          </cell>
          <cell r="BL2" t="str">
            <v>(válasszon)</v>
          </cell>
          <cell r="BM2" t="str">
            <v>(válasszon)</v>
          </cell>
          <cell r="BN2" t="str">
            <v>(válasszon)</v>
          </cell>
          <cell r="BO2" t="str">
            <v>(válasszon)</v>
          </cell>
          <cell r="BP2" t="str">
            <v>(válasszon)</v>
          </cell>
          <cell r="BQ2" t="str">
            <v>(válasszon)</v>
          </cell>
          <cell r="BR2" t="str">
            <v>(válasszon)</v>
          </cell>
          <cell r="BS2" t="str">
            <v>(válasszon)</v>
          </cell>
          <cell r="BT2" t="str">
            <v>(válasszon)</v>
          </cell>
          <cell r="BU2" t="str">
            <v>(válasszon)</v>
          </cell>
          <cell r="BV2" t="str">
            <v>(válasszon)</v>
          </cell>
          <cell r="BW2" t="str">
            <v>(válasszon)</v>
          </cell>
          <cell r="BX2" t="str">
            <v>(válasszon)</v>
          </cell>
          <cell r="BY2" t="str">
            <v>(válasszon)</v>
          </cell>
          <cell r="BZ2" t="str">
            <v>(válasszon)</v>
          </cell>
          <cell r="CA2" t="str">
            <v>(válasszon)</v>
          </cell>
          <cell r="CB2" t="str">
            <v>(válasszon)</v>
          </cell>
          <cell r="CC2" t="str">
            <v>(válasszon)</v>
          </cell>
          <cell r="CD2" t="str">
            <v>(válasszon)</v>
          </cell>
          <cell r="CE2" t="str">
            <v>(válasszon)</v>
          </cell>
          <cell r="CF2" t="str">
            <v>(válasszon)</v>
          </cell>
          <cell r="CG2" t="str">
            <v>(válasszon)</v>
          </cell>
          <cell r="CH2" t="str">
            <v>(válasszon)</v>
          </cell>
          <cell r="CI2" t="str">
            <v>(válasszon)</v>
          </cell>
          <cell r="CJ2" t="str">
            <v>(válasszon)</v>
          </cell>
          <cell r="CK2" t="str">
            <v>(válasszon)</v>
          </cell>
          <cell r="CL2" t="str">
            <v>(válasszon)</v>
          </cell>
          <cell r="CM2" t="str">
            <v>(válasszon)</v>
          </cell>
          <cell r="CN2" t="str">
            <v>(válasszon)</v>
          </cell>
          <cell r="CO2" t="str">
            <v>(válasszon)</v>
          </cell>
          <cell r="CP2" t="str">
            <v>(válasszon)</v>
          </cell>
          <cell r="CQ2" t="str">
            <v>(válasszon)</v>
          </cell>
          <cell r="CR2" t="str">
            <v>(válasszon)</v>
          </cell>
          <cell r="CS2" t="str">
            <v>(válasszon)</v>
          </cell>
          <cell r="CT2" t="str">
            <v>(válasszon)</v>
          </cell>
          <cell r="CU2" t="str">
            <v>(válasszon)</v>
          </cell>
          <cell r="CV2" t="str">
            <v>(válasszon)</v>
          </cell>
          <cell r="CW2" t="str">
            <v>(válasszon)</v>
          </cell>
          <cell r="CX2" t="str">
            <v>(válasszon)</v>
          </cell>
          <cell r="CY2" t="str">
            <v>(válasszon)</v>
          </cell>
          <cell r="CZ2" t="str">
            <v>(válasszon)</v>
          </cell>
          <cell r="DA2" t="str">
            <v>(válasszon)</v>
          </cell>
          <cell r="DB2" t="str">
            <v>(válasszon)</v>
          </cell>
          <cell r="DC2" t="str">
            <v>(válasszon)</v>
          </cell>
          <cell r="DD2" t="str">
            <v>(válasszon)</v>
          </cell>
          <cell r="DE2" t="str">
            <v>(válasszon)</v>
          </cell>
          <cell r="DF2" t="str">
            <v>(válasszon)</v>
          </cell>
          <cell r="DG2" t="str">
            <v>(válasszon)</v>
          </cell>
          <cell r="DH2" t="str">
            <v>(válasszon)</v>
          </cell>
          <cell r="DI2" t="str">
            <v>(válasszon)</v>
          </cell>
          <cell r="DJ2" t="str">
            <v>(válasszon)</v>
          </cell>
          <cell r="DK2" t="str">
            <v>(válasszon)</v>
          </cell>
          <cell r="DL2" t="str">
            <v>(válasszon)</v>
          </cell>
          <cell r="DM2" t="str">
            <v>(válasszon)</v>
          </cell>
          <cell r="DN2" t="str">
            <v>(válasszon)</v>
          </cell>
          <cell r="DO2" t="str">
            <v>(válasszon)</v>
          </cell>
          <cell r="DP2" t="str">
            <v>(válasszon)</v>
          </cell>
          <cell r="DQ2" t="str">
            <v>(válasszon)</v>
          </cell>
          <cell r="DR2" t="str">
            <v>(válasszon)</v>
          </cell>
          <cell r="DS2" t="str">
            <v>(válasszon)</v>
          </cell>
          <cell r="DT2" t="str">
            <v>(válasszon)</v>
          </cell>
          <cell r="DU2" t="str">
            <v>(válasszon)</v>
          </cell>
          <cell r="DV2" t="str">
            <v>(válasszon)</v>
          </cell>
          <cell r="DW2" t="str">
            <v>(válasszon)</v>
          </cell>
          <cell r="DX2" t="str">
            <v>(válasszon)</v>
          </cell>
          <cell r="DY2" t="str">
            <v>(válasszon)</v>
          </cell>
          <cell r="DZ2" t="str">
            <v>(válasszon)</v>
          </cell>
          <cell r="EA2" t="str">
            <v>(válasszon)</v>
          </cell>
          <cell r="EB2" t="str">
            <v>(válasszon)</v>
          </cell>
          <cell r="EC2" t="str">
            <v>(válasszon)</v>
          </cell>
          <cell r="ED2" t="str">
            <v>(válasszon)</v>
          </cell>
          <cell r="EE2" t="str">
            <v>(válasszon)</v>
          </cell>
          <cell r="EF2" t="str">
            <v>(válasszon)</v>
          </cell>
          <cell r="EG2" t="str">
            <v>(válasszon)</v>
          </cell>
          <cell r="EH2" t="str">
            <v>(válasszon)</v>
          </cell>
          <cell r="EI2" t="str">
            <v>(válasszon)</v>
          </cell>
          <cell r="EJ2" t="str">
            <v>(válasszon)</v>
          </cell>
          <cell r="EK2" t="str">
            <v>(válasszon)</v>
          </cell>
          <cell r="EL2" t="str">
            <v>(válasszon)</v>
          </cell>
          <cell r="EM2" t="str">
            <v>(válasszon)</v>
          </cell>
          <cell r="EN2" t="str">
            <v>(válasszon)</v>
          </cell>
          <cell r="EO2" t="str">
            <v>(válasszon)</v>
          </cell>
          <cell r="EP2" t="str">
            <v>(válasszon)</v>
          </cell>
          <cell r="EQ2" t="str">
            <v>(válasszon)</v>
          </cell>
          <cell r="ER2" t="str">
            <v>(válasszon)</v>
          </cell>
          <cell r="ES2" t="str">
            <v>(válasszon)</v>
          </cell>
          <cell r="ET2" t="str">
            <v>(válasszon)</v>
          </cell>
          <cell r="EU2" t="str">
            <v>(válasszon)</v>
          </cell>
          <cell r="EV2" t="str">
            <v>(válasszon)</v>
          </cell>
          <cell r="EW2" t="str">
            <v>(válasszon)</v>
          </cell>
          <cell r="EX2" t="str">
            <v>(válasszon)</v>
          </cell>
          <cell r="EY2" t="str">
            <v>(válasszon)</v>
          </cell>
          <cell r="EZ2" t="str">
            <v>(válasszon)</v>
          </cell>
          <cell r="FA2" t="str">
            <v>(válasszon)</v>
          </cell>
          <cell r="FB2" t="str">
            <v>(válasszon)</v>
          </cell>
          <cell r="FC2" t="str">
            <v>(válasszon)</v>
          </cell>
          <cell r="FD2" t="str">
            <v>(válasszon)</v>
          </cell>
          <cell r="FE2" t="str">
            <v>(válasszon)</v>
          </cell>
          <cell r="FF2" t="str">
            <v>(válasszon)</v>
          </cell>
          <cell r="FG2" t="str">
            <v>(válasszon)</v>
          </cell>
          <cell r="FH2" t="str">
            <v>(válasszon)</v>
          </cell>
          <cell r="FI2" t="str">
            <v>(válasszon)</v>
          </cell>
          <cell r="FJ2" t="str">
            <v>(válasszon)</v>
          </cell>
          <cell r="FK2" t="str">
            <v>(válasszon)</v>
          </cell>
          <cell r="FL2" t="str">
            <v>(válasszon)</v>
          </cell>
          <cell r="FM2" t="str">
            <v>(válasszon)</v>
          </cell>
          <cell r="FN2" t="str">
            <v>(válasszon)</v>
          </cell>
          <cell r="FO2" t="str">
            <v>(válasszon)</v>
          </cell>
          <cell r="FP2" t="str">
            <v>(válasszon)</v>
          </cell>
          <cell r="FQ2" t="str">
            <v>(válasszon)</v>
          </cell>
          <cell r="FR2" t="str">
            <v>(válasszon)</v>
          </cell>
          <cell r="FS2" t="str">
            <v>(válasszon)</v>
          </cell>
          <cell r="FT2" t="str">
            <v>(válasszon)</v>
          </cell>
          <cell r="FU2" t="str">
            <v>(válasszon)</v>
          </cell>
          <cell r="FV2" t="str">
            <v>(válasszon)</v>
          </cell>
          <cell r="FW2" t="str">
            <v>(válasszon)</v>
          </cell>
          <cell r="FX2" t="str">
            <v>(válasszon)</v>
          </cell>
          <cell r="FY2" t="str">
            <v>(válasszon)</v>
          </cell>
          <cell r="FZ2" t="str">
            <v>(válasszon)</v>
          </cell>
          <cell r="GA2" t="str">
            <v>(válasszon)</v>
          </cell>
          <cell r="GB2" t="str">
            <v>(válasszon)</v>
          </cell>
          <cell r="GC2" t="str">
            <v>(válasszon)</v>
          </cell>
          <cell r="GD2" t="str">
            <v>(válasszon)</v>
          </cell>
          <cell r="GE2" t="str">
            <v>(válasszon)</v>
          </cell>
          <cell r="GF2" t="str">
            <v>(válasszon)</v>
          </cell>
          <cell r="GG2" t="str">
            <v>(válasszon)</v>
          </cell>
          <cell r="GH2" t="str">
            <v>(válasszon)</v>
          </cell>
          <cell r="GI2" t="str">
            <v>(válasszon)</v>
          </cell>
          <cell r="GJ2" t="str">
            <v>(válasszon)</v>
          </cell>
          <cell r="GK2" t="str">
            <v>(válasszon)</v>
          </cell>
          <cell r="GL2" t="str">
            <v>(válasszon)</v>
          </cell>
          <cell r="GM2" t="str">
            <v>(válasszon)</v>
          </cell>
          <cell r="GN2" t="str">
            <v>(válasszon)</v>
          </cell>
          <cell r="GO2" t="str">
            <v>(válasszon)</v>
          </cell>
          <cell r="GP2" t="str">
            <v>(válasszon)</v>
          </cell>
          <cell r="GQ2" t="str">
            <v>(válasszon)</v>
          </cell>
          <cell r="GR2" t="str">
            <v>(válasszon)</v>
          </cell>
          <cell r="GS2" t="str">
            <v>(válasszon)</v>
          </cell>
          <cell r="GT2" t="str">
            <v>(válasszon)</v>
          </cell>
          <cell r="GU2" t="str">
            <v>(válasszon)</v>
          </cell>
          <cell r="GV2" t="str">
            <v>(válasszon)</v>
          </cell>
          <cell r="GW2" t="str">
            <v>(válasszon)</v>
          </cell>
          <cell r="GX2" t="str">
            <v>(válasszon)</v>
          </cell>
          <cell r="GY2" t="str">
            <v>(válasszon)</v>
          </cell>
          <cell r="GZ2" t="str">
            <v>(válasszon)</v>
          </cell>
          <cell r="HA2" t="str">
            <v>(válasszon)</v>
          </cell>
          <cell r="HB2" t="str">
            <v>(válasszon)</v>
          </cell>
          <cell r="HC2" t="str">
            <v>(válasszon)</v>
          </cell>
          <cell r="HD2" t="str">
            <v>(válasszon)</v>
          </cell>
          <cell r="HE2" t="str">
            <v>(válasszon)</v>
          </cell>
          <cell r="HF2" t="str">
            <v>(válasszon)</v>
          </cell>
          <cell r="HG2" t="str">
            <v>(válasszon)</v>
          </cell>
          <cell r="HH2" t="str">
            <v>(válasszon)</v>
          </cell>
          <cell r="HI2" t="str">
            <v>(válasszon)</v>
          </cell>
          <cell r="HJ2" t="str">
            <v>(válasszon)</v>
          </cell>
          <cell r="HK2" t="str">
            <v>(válasszon)</v>
          </cell>
          <cell r="HL2" t="str">
            <v>(válasszon)</v>
          </cell>
          <cell r="HM2" t="str">
            <v>(válasszon)</v>
          </cell>
          <cell r="HN2" t="str">
            <v>(válasszon)</v>
          </cell>
          <cell r="HO2" t="str">
            <v>(válasszon)</v>
          </cell>
          <cell r="HP2" t="str">
            <v>(válasszon)</v>
          </cell>
          <cell r="HQ2" t="str">
            <v>(válasszon)</v>
          </cell>
          <cell r="HR2" t="str">
            <v>(válasszon)</v>
          </cell>
          <cell r="HS2" t="str">
            <v>(válasszon)</v>
          </cell>
          <cell r="HT2" t="str">
            <v>(válasszon)</v>
          </cell>
          <cell r="HU2" t="str">
            <v>(válasszon)</v>
          </cell>
          <cell r="HV2" t="str">
            <v>(válasszon)</v>
          </cell>
          <cell r="HW2" t="str">
            <v>(válasszon)</v>
          </cell>
          <cell r="HX2" t="str">
            <v>(válasszon)</v>
          </cell>
          <cell r="HY2" t="str">
            <v>(válasszon)</v>
          </cell>
          <cell r="HZ2" t="str">
            <v>(válasszon)</v>
          </cell>
          <cell r="IA2" t="str">
            <v>(válasszon)</v>
          </cell>
          <cell r="IB2" t="str">
            <v>(válasszon)</v>
          </cell>
          <cell r="IC2" t="str">
            <v>(válasszon)</v>
          </cell>
          <cell r="ID2" t="str">
            <v>(válasszon)</v>
          </cell>
          <cell r="IE2" t="str">
            <v>(válasszon)</v>
          </cell>
          <cell r="IF2" t="str">
            <v>(válasszon)</v>
          </cell>
          <cell r="IG2" t="str">
            <v>(válasszon)</v>
          </cell>
          <cell r="IH2" t="str">
            <v>(válasszon)</v>
          </cell>
          <cell r="II2" t="str">
            <v>(válasszon)</v>
          </cell>
          <cell r="IJ2" t="str">
            <v>(válasszon)</v>
          </cell>
          <cell r="IK2" t="str">
            <v>(válasszon)</v>
          </cell>
          <cell r="IL2" t="str">
            <v>(válasszon)</v>
          </cell>
          <cell r="IM2" t="str">
            <v>(válasszon)</v>
          </cell>
          <cell r="IN2" t="str">
            <v>(válasszon)</v>
          </cell>
          <cell r="IO2" t="str">
            <v>(válasszon)</v>
          </cell>
          <cell r="IP2" t="str">
            <v>(válasszon)</v>
          </cell>
          <cell r="IQ2" t="str">
            <v>(válasszon)</v>
          </cell>
          <cell r="IR2" t="str">
            <v>(válasszon)</v>
          </cell>
          <cell r="IS2" t="str">
            <v>(válasszon)</v>
          </cell>
          <cell r="IT2" t="str">
            <v>(válasszon)</v>
          </cell>
          <cell r="IU2" t="str">
            <v>(válasszon)</v>
          </cell>
          <cell r="IV2" t="str">
            <v>(válasszon)</v>
          </cell>
          <cell r="IW2" t="str">
            <v>(válasszon)</v>
          </cell>
          <cell r="IX2" t="str">
            <v>(válasszon)</v>
          </cell>
          <cell r="IY2" t="str">
            <v>(válasszon)</v>
          </cell>
          <cell r="IZ2" t="str">
            <v>(válasszon)</v>
          </cell>
          <cell r="JA2" t="str">
            <v>(válasszon)</v>
          </cell>
          <cell r="JB2" t="str">
            <v>(válasszon)</v>
          </cell>
          <cell r="JC2" t="str">
            <v>(válasszon)</v>
          </cell>
          <cell r="JD2" t="str">
            <v>(válasszon)</v>
          </cell>
          <cell r="JE2" t="str">
            <v>(válasszon)</v>
          </cell>
          <cell r="JF2" t="str">
            <v>(válasszon)</v>
          </cell>
          <cell r="JG2" t="str">
            <v>(válasszon)</v>
          </cell>
          <cell r="JH2" t="str">
            <v>(válasszon)</v>
          </cell>
          <cell r="JI2" t="str">
            <v>(válasszon)</v>
          </cell>
          <cell r="JJ2" t="str">
            <v>(válasszon)</v>
          </cell>
          <cell r="JK2" t="str">
            <v>(válasszon)</v>
          </cell>
          <cell r="JL2" t="str">
            <v>(válasszon)</v>
          </cell>
          <cell r="JM2" t="str">
            <v>(válasszon)</v>
          </cell>
          <cell r="JN2" t="str">
            <v>(válasszon)</v>
          </cell>
          <cell r="JO2" t="str">
            <v>(válasszon)</v>
          </cell>
          <cell r="JP2" t="str">
            <v>(válasszon)</v>
          </cell>
          <cell r="JQ2" t="str">
            <v>(válasszon)</v>
          </cell>
          <cell r="JR2" t="str">
            <v>(válasszon)</v>
          </cell>
          <cell r="JS2" t="str">
            <v>(válasszon)</v>
          </cell>
          <cell r="JT2" t="str">
            <v>(válasszon)</v>
          </cell>
          <cell r="JU2" t="str">
            <v>(válasszon)</v>
          </cell>
          <cell r="JV2" t="str">
            <v>(válasszon)</v>
          </cell>
          <cell r="JW2" t="str">
            <v>(válasszon)</v>
          </cell>
          <cell r="JX2" t="str">
            <v>(válasszon)</v>
          </cell>
          <cell r="JY2" t="str">
            <v>(válasszon)</v>
          </cell>
          <cell r="JZ2" t="str">
            <v>(válasszon)</v>
          </cell>
          <cell r="KA2" t="str">
            <v>(válasszon)</v>
          </cell>
          <cell r="KB2" t="str">
            <v>(válasszon)</v>
          </cell>
          <cell r="KC2" t="str">
            <v>(válasszon)</v>
          </cell>
          <cell r="KD2" t="str">
            <v>(válasszon)</v>
          </cell>
          <cell r="KE2" t="str">
            <v>(válasszon)</v>
          </cell>
          <cell r="KF2" t="str">
            <v>(válasszon)</v>
          </cell>
          <cell r="KG2" t="str">
            <v>(válasszon)</v>
          </cell>
          <cell r="KH2" t="str">
            <v>(válasszon)</v>
          </cell>
          <cell r="KI2" t="str">
            <v>(válasszon)</v>
          </cell>
          <cell r="KJ2" t="str">
            <v>(válasszon)</v>
          </cell>
          <cell r="KK2" t="str">
            <v>(válasszon)</v>
          </cell>
          <cell r="KL2" t="str">
            <v>(válasszon)</v>
          </cell>
          <cell r="KM2" t="str">
            <v>(válasszon)</v>
          </cell>
          <cell r="KN2" t="str">
            <v>(válasszon)</v>
          </cell>
          <cell r="KO2" t="str">
            <v>(válasszon)</v>
          </cell>
          <cell r="KP2" t="str">
            <v>(válasszon)</v>
          </cell>
          <cell r="KQ2" t="str">
            <v>(válasszon)</v>
          </cell>
          <cell r="KR2" t="str">
            <v>(válasszon)</v>
          </cell>
          <cell r="KS2" t="str">
            <v>(válasszon)</v>
          </cell>
          <cell r="KT2" t="str">
            <v>(válasszon)</v>
          </cell>
          <cell r="KU2" t="str">
            <v>(válasszon)</v>
          </cell>
          <cell r="KV2" t="str">
            <v>(válasszon)</v>
          </cell>
          <cell r="KW2" t="str">
            <v>(válasszon)</v>
          </cell>
          <cell r="KX2" t="str">
            <v>(válasszon)</v>
          </cell>
          <cell r="KY2" t="str">
            <v>(válasszon)</v>
          </cell>
          <cell r="KZ2" t="str">
            <v>(válasszon)</v>
          </cell>
          <cell r="LA2" t="str">
            <v>(válasszon)</v>
          </cell>
          <cell r="LB2" t="str">
            <v>(válasszon)</v>
          </cell>
          <cell r="LC2" t="str">
            <v>(válasszon)</v>
          </cell>
          <cell r="LD2" t="str">
            <v>(válasszon)</v>
          </cell>
          <cell r="LE2" t="str">
            <v>(válasszon)</v>
          </cell>
          <cell r="LF2" t="str">
            <v>(válasszon)</v>
          </cell>
          <cell r="LG2" t="str">
            <v>(válasszon)</v>
          </cell>
          <cell r="LH2" t="str">
            <v>(válasszon)</v>
          </cell>
          <cell r="LI2" t="str">
            <v>(válasszon)</v>
          </cell>
          <cell r="LJ2" t="str">
            <v>(válasszon)</v>
          </cell>
          <cell r="LK2" t="str">
            <v>(válasszon)</v>
          </cell>
          <cell r="LL2" t="str">
            <v>(válasszon)</v>
          </cell>
          <cell r="LM2" t="str">
            <v>(válasszon)</v>
          </cell>
          <cell r="LN2" t="str">
            <v>(válasszon)</v>
          </cell>
          <cell r="LO2" t="str">
            <v>(válasszon)</v>
          </cell>
          <cell r="LP2" t="str">
            <v>(válasszon)</v>
          </cell>
          <cell r="LQ2" t="str">
            <v>(válasszon)</v>
          </cell>
          <cell r="LR2" t="str">
            <v>(válasszon)</v>
          </cell>
          <cell r="LS2" t="str">
            <v>(válasszon)</v>
          </cell>
          <cell r="LT2" t="str">
            <v>(válasszon)</v>
          </cell>
          <cell r="LU2" t="str">
            <v>(válasszon)</v>
          </cell>
          <cell r="LV2" t="str">
            <v>(válasszon)</v>
          </cell>
          <cell r="LW2" t="str">
            <v>(válasszon)</v>
          </cell>
          <cell r="LX2" t="str">
            <v>(válasszon)</v>
          </cell>
          <cell r="LY2" t="str">
            <v>(válasszon)</v>
          </cell>
          <cell r="LZ2" t="str">
            <v>(válasszon)</v>
          </cell>
          <cell r="MA2" t="str">
            <v>(válasszon)</v>
          </cell>
          <cell r="MB2" t="str">
            <v>(válasszon)</v>
          </cell>
          <cell r="MC2" t="str">
            <v>(válasszon)</v>
          </cell>
          <cell r="MD2" t="str">
            <v>(válasszon)</v>
          </cell>
          <cell r="ME2" t="str">
            <v>(válasszon)</v>
          </cell>
          <cell r="MF2" t="str">
            <v>(válasszon)</v>
          </cell>
          <cell r="MG2" t="str">
            <v>(válasszon)</v>
          </cell>
          <cell r="MH2" t="str">
            <v>(válasszon)</v>
          </cell>
          <cell r="MI2" t="str">
            <v>(válasszon)</v>
          </cell>
          <cell r="MJ2" t="str">
            <v>(válasszon)</v>
          </cell>
          <cell r="MK2" t="str">
            <v>(válasszon)</v>
          </cell>
          <cell r="ML2" t="str">
            <v>(válasszon)</v>
          </cell>
          <cell r="MM2" t="str">
            <v>(válasszon)</v>
          </cell>
          <cell r="MN2" t="str">
            <v>(válasszon)</v>
          </cell>
          <cell r="MO2" t="str">
            <v>(válasszon)</v>
          </cell>
          <cell r="MP2" t="str">
            <v>(válasszon)</v>
          </cell>
          <cell r="MQ2" t="str">
            <v>(válasszon)</v>
          </cell>
          <cell r="MR2" t="str">
            <v>(válasszon)</v>
          </cell>
          <cell r="MS2" t="str">
            <v>(válasszon)</v>
          </cell>
          <cell r="MT2" t="str">
            <v>(válasszon)</v>
          </cell>
          <cell r="MU2" t="str">
            <v>(válasszon)</v>
          </cell>
          <cell r="MV2" t="str">
            <v>(válasszon)</v>
          </cell>
          <cell r="MW2" t="str">
            <v>(válasszon)</v>
          </cell>
          <cell r="MX2" t="str">
            <v>(válasszon)</v>
          </cell>
          <cell r="MY2" t="str">
            <v>(válasszon)</v>
          </cell>
          <cell r="MZ2" t="str">
            <v>(válasszon)</v>
          </cell>
          <cell r="NA2" t="str">
            <v>(válasszon)</v>
          </cell>
          <cell r="NB2" t="str">
            <v>(válasszon)</v>
          </cell>
          <cell r="NC2" t="str">
            <v>(válasszon)</v>
          </cell>
          <cell r="ND2" t="str">
            <v>(válasszon)</v>
          </cell>
          <cell r="NE2" t="str">
            <v>(válasszon)</v>
          </cell>
          <cell r="NF2" t="str">
            <v>(válasszon)</v>
          </cell>
          <cell r="NG2" t="str">
            <v>(válasszon)</v>
          </cell>
          <cell r="NH2" t="str">
            <v>(válasszon)</v>
          </cell>
          <cell r="NI2" t="str">
            <v>(válasszon)</v>
          </cell>
          <cell r="NJ2" t="str">
            <v>(válasszon)</v>
          </cell>
          <cell r="NK2" t="str">
            <v>(válasszon)</v>
          </cell>
          <cell r="NL2" t="str">
            <v>(válasszon)</v>
          </cell>
          <cell r="NM2" t="str">
            <v>(válasszon)</v>
          </cell>
          <cell r="NN2" t="str">
            <v>(válasszon)</v>
          </cell>
          <cell r="NO2" t="str">
            <v>(válasszon)</v>
          </cell>
          <cell r="NP2" t="str">
            <v>(válasszon)</v>
          </cell>
          <cell r="NQ2" t="str">
            <v>(válasszon)</v>
          </cell>
          <cell r="NR2" t="str">
            <v>(válasszon)</v>
          </cell>
          <cell r="NS2" t="str">
            <v>(válasszon)</v>
          </cell>
          <cell r="NT2" t="str">
            <v>(válasszon)</v>
          </cell>
          <cell r="NU2" t="str">
            <v>(válasszon)</v>
          </cell>
          <cell r="NV2" t="str">
            <v>(válasszon)</v>
          </cell>
          <cell r="NW2" t="str">
            <v>(válasszon)</v>
          </cell>
          <cell r="NX2" t="str">
            <v>(válasszon)</v>
          </cell>
          <cell r="NY2" t="str">
            <v>(válasszon)</v>
          </cell>
          <cell r="NZ2" t="str">
            <v>(válasszon)</v>
          </cell>
          <cell r="OA2" t="str">
            <v>(válasszon)</v>
          </cell>
          <cell r="OB2" t="str">
            <v>(válasszon)</v>
          </cell>
          <cell r="OC2" t="str">
            <v>(válasszon)</v>
          </cell>
          <cell r="OD2" t="str">
            <v>(válasszon)</v>
          </cell>
          <cell r="OE2" t="str">
            <v>(válasszon)</v>
          </cell>
          <cell r="OF2" t="str">
            <v>(válasszon)</v>
          </cell>
          <cell r="OG2" t="str">
            <v>(válasszon)</v>
          </cell>
          <cell r="OH2" t="str">
            <v>(válasszon)</v>
          </cell>
          <cell r="OI2" t="str">
            <v>(válasszon)</v>
          </cell>
          <cell r="OJ2" t="str">
            <v>(válasszon)</v>
          </cell>
          <cell r="OK2" t="str">
            <v>(válasszon)</v>
          </cell>
          <cell r="OL2" t="str">
            <v>(válasszon)</v>
          </cell>
          <cell r="OM2" t="str">
            <v>(válasszon)</v>
          </cell>
          <cell r="ON2" t="str">
            <v>(válasszon)</v>
          </cell>
          <cell r="OO2" t="str">
            <v>(válasszon)</v>
          </cell>
          <cell r="OP2" t="str">
            <v>(válasszon)</v>
          </cell>
        </row>
        <row r="3">
          <cell r="C3" t="str">
            <v>nincs</v>
          </cell>
          <cell r="D3" t="str">
            <v>nincs</v>
          </cell>
          <cell r="E3" t="str">
            <v>nincs</v>
          </cell>
          <cell r="F3" t="str">
            <v>nincs</v>
          </cell>
          <cell r="G3" t="str">
            <v>nincs</v>
          </cell>
          <cell r="H3" t="str">
            <v>nincs</v>
          </cell>
          <cell r="I3" t="str">
            <v>nincs</v>
          </cell>
          <cell r="J3" t="str">
            <v>nincs</v>
          </cell>
          <cell r="K3" t="str">
            <v>nincs</v>
          </cell>
          <cell r="L3" t="str">
            <v>nincs</v>
          </cell>
          <cell r="M3" t="str">
            <v>nincs</v>
          </cell>
          <cell r="N3" t="str">
            <v>nincs</v>
          </cell>
          <cell r="O3" t="str">
            <v>nincs</v>
          </cell>
          <cell r="P3" t="str">
            <v>nincs</v>
          </cell>
          <cell r="Q3" t="str">
            <v>nincs</v>
          </cell>
          <cell r="R3" t="str">
            <v>nincs</v>
          </cell>
          <cell r="S3" t="str">
            <v>nincs</v>
          </cell>
          <cell r="T3" t="str">
            <v>nincs</v>
          </cell>
          <cell r="U3" t="str">
            <v>nincs</v>
          </cell>
          <cell r="V3" t="str">
            <v>nincs</v>
          </cell>
          <cell r="W3" t="str">
            <v>nincs</v>
          </cell>
          <cell r="X3" t="str">
            <v>nincs</v>
          </cell>
          <cell r="Y3" t="str">
            <v>nincs</v>
          </cell>
          <cell r="Z3" t="str">
            <v>nincs</v>
          </cell>
          <cell r="AA3" t="str">
            <v>nincs</v>
          </cell>
          <cell r="AB3" t="str">
            <v>nincs</v>
          </cell>
          <cell r="AC3" t="str">
            <v>nincs</v>
          </cell>
          <cell r="AD3" t="str">
            <v>nincs</v>
          </cell>
          <cell r="AE3" t="str">
            <v>nincs</v>
          </cell>
          <cell r="AF3" t="str">
            <v>nincs</v>
          </cell>
          <cell r="AG3" t="str">
            <v>nincs</v>
          </cell>
          <cell r="AH3" t="str">
            <v>nincs</v>
          </cell>
          <cell r="AI3" t="str">
            <v>nincs</v>
          </cell>
          <cell r="AJ3" t="str">
            <v>nincs</v>
          </cell>
          <cell r="AK3" t="str">
            <v>nincs</v>
          </cell>
          <cell r="AL3" t="str">
            <v>nincs</v>
          </cell>
          <cell r="AM3" t="str">
            <v>nincs</v>
          </cell>
          <cell r="AN3" t="str">
            <v>nincs</v>
          </cell>
          <cell r="AO3" t="str">
            <v>nincs</v>
          </cell>
          <cell r="AP3" t="str">
            <v>nincs</v>
          </cell>
          <cell r="AQ3" t="str">
            <v>nincs</v>
          </cell>
          <cell r="AR3" t="str">
            <v>nincs</v>
          </cell>
          <cell r="AS3" t="str">
            <v>nincs</v>
          </cell>
          <cell r="AT3" t="str">
            <v>nincs</v>
          </cell>
          <cell r="AU3" t="str">
            <v>nincs</v>
          </cell>
          <cell r="AV3" t="str">
            <v>nincs</v>
          </cell>
          <cell r="AW3" t="str">
            <v>nincs</v>
          </cell>
          <cell r="AX3" t="str">
            <v>nincs</v>
          </cell>
          <cell r="AY3" t="str">
            <v>nincs</v>
          </cell>
          <cell r="AZ3" t="str">
            <v>nincs</v>
          </cell>
          <cell r="BA3" t="str">
            <v>nincs</v>
          </cell>
          <cell r="BB3" t="str">
            <v>nincs</v>
          </cell>
          <cell r="BC3" t="str">
            <v>nincs</v>
          </cell>
          <cell r="BD3" t="str">
            <v>nincs</v>
          </cell>
          <cell r="BE3" t="str">
            <v>nincs</v>
          </cell>
          <cell r="BF3" t="str">
            <v>nincs</v>
          </cell>
          <cell r="BG3" t="str">
            <v>nincs</v>
          </cell>
          <cell r="BH3" t="str">
            <v>nincs</v>
          </cell>
          <cell r="BI3" t="str">
            <v>nincs</v>
          </cell>
          <cell r="BJ3" t="str">
            <v>nincs</v>
          </cell>
          <cell r="BK3" t="str">
            <v>nincs</v>
          </cell>
          <cell r="BL3" t="str">
            <v>nincs</v>
          </cell>
          <cell r="BM3" t="str">
            <v>nincs</v>
          </cell>
          <cell r="BN3" t="str">
            <v>nincs</v>
          </cell>
          <cell r="BO3" t="str">
            <v>nincs</v>
          </cell>
          <cell r="BP3" t="str">
            <v>nincs</v>
          </cell>
          <cell r="BQ3" t="str">
            <v>nincs</v>
          </cell>
          <cell r="BR3" t="str">
            <v>nincs</v>
          </cell>
          <cell r="BS3" t="str">
            <v>nincs</v>
          </cell>
          <cell r="BT3" t="str">
            <v>nincs</v>
          </cell>
          <cell r="BU3" t="str">
            <v>nincs</v>
          </cell>
          <cell r="BV3" t="str">
            <v>nincs</v>
          </cell>
          <cell r="BW3" t="str">
            <v>nincs</v>
          </cell>
          <cell r="BX3" t="str">
            <v>nincs</v>
          </cell>
          <cell r="BY3" t="str">
            <v>nincs</v>
          </cell>
          <cell r="BZ3" t="str">
            <v>nincs</v>
          </cell>
          <cell r="CA3" t="str">
            <v>nincs</v>
          </cell>
          <cell r="CB3" t="str">
            <v>nincs</v>
          </cell>
          <cell r="CC3" t="str">
            <v>nincs</v>
          </cell>
          <cell r="CD3" t="str">
            <v>nincs</v>
          </cell>
          <cell r="CE3" t="str">
            <v>nincs</v>
          </cell>
          <cell r="CF3" t="str">
            <v>nincs</v>
          </cell>
          <cell r="CG3" t="str">
            <v>nincs</v>
          </cell>
          <cell r="CH3" t="str">
            <v>nincs</v>
          </cell>
          <cell r="CI3" t="str">
            <v>nincs</v>
          </cell>
          <cell r="CJ3" t="str">
            <v>nincs</v>
          </cell>
          <cell r="CK3" t="str">
            <v>nincs</v>
          </cell>
          <cell r="CL3" t="str">
            <v>nincs</v>
          </cell>
          <cell r="CM3" t="str">
            <v>nincs</v>
          </cell>
          <cell r="CN3" t="str">
            <v>nincs</v>
          </cell>
          <cell r="CO3" t="str">
            <v>nincs</v>
          </cell>
          <cell r="CP3" t="str">
            <v>nincs</v>
          </cell>
          <cell r="CQ3" t="str">
            <v>nincs</v>
          </cell>
          <cell r="CR3" t="str">
            <v>nincs</v>
          </cell>
          <cell r="CS3" t="str">
            <v>nincs</v>
          </cell>
          <cell r="CT3" t="str">
            <v>nincs</v>
          </cell>
          <cell r="CU3" t="str">
            <v>nincs</v>
          </cell>
          <cell r="CV3" t="str">
            <v>nincs</v>
          </cell>
          <cell r="CW3" t="str">
            <v>nincs</v>
          </cell>
          <cell r="CX3" t="str">
            <v>nincs</v>
          </cell>
          <cell r="CY3" t="str">
            <v>nincs</v>
          </cell>
          <cell r="CZ3" t="str">
            <v>nincs</v>
          </cell>
          <cell r="DA3" t="str">
            <v>nincs</v>
          </cell>
          <cell r="DB3" t="str">
            <v>nincs</v>
          </cell>
          <cell r="DC3" t="str">
            <v>nincs</v>
          </cell>
          <cell r="DD3" t="str">
            <v>nincs</v>
          </cell>
          <cell r="DE3" t="str">
            <v>nincs</v>
          </cell>
          <cell r="DF3" t="str">
            <v>nincs</v>
          </cell>
          <cell r="DG3" t="str">
            <v>nincs</v>
          </cell>
          <cell r="DH3" t="str">
            <v>nincs</v>
          </cell>
          <cell r="DI3" t="str">
            <v>nincs</v>
          </cell>
          <cell r="DJ3" t="str">
            <v>nincs</v>
          </cell>
          <cell r="DK3" t="str">
            <v>nincs</v>
          </cell>
          <cell r="DL3" t="str">
            <v>nincs</v>
          </cell>
          <cell r="DM3" t="str">
            <v>nincs</v>
          </cell>
          <cell r="DN3" t="str">
            <v>nincs</v>
          </cell>
          <cell r="DO3" t="str">
            <v>nincs</v>
          </cell>
          <cell r="DP3" t="str">
            <v>nincs</v>
          </cell>
          <cell r="DQ3" t="str">
            <v>nincs</v>
          </cell>
          <cell r="DR3" t="str">
            <v>nincs</v>
          </cell>
          <cell r="DS3" t="str">
            <v>nincs</v>
          </cell>
          <cell r="DT3" t="str">
            <v>nincs</v>
          </cell>
          <cell r="DU3" t="str">
            <v>nincs</v>
          </cell>
          <cell r="DV3" t="str">
            <v>nincs</v>
          </cell>
          <cell r="DW3" t="str">
            <v>nincs</v>
          </cell>
          <cell r="DX3" t="str">
            <v>nincs</v>
          </cell>
          <cell r="DY3" t="str">
            <v>nincs</v>
          </cell>
          <cell r="DZ3" t="str">
            <v>nincs</v>
          </cell>
          <cell r="EA3" t="str">
            <v>nincs</v>
          </cell>
          <cell r="EB3" t="str">
            <v>nincs</v>
          </cell>
          <cell r="EC3" t="str">
            <v>nincs</v>
          </cell>
          <cell r="ED3" t="str">
            <v>nincs</v>
          </cell>
          <cell r="EE3" t="str">
            <v>nincs</v>
          </cell>
          <cell r="EF3" t="str">
            <v>nincs</v>
          </cell>
          <cell r="EG3" t="str">
            <v>nincs</v>
          </cell>
          <cell r="EH3" t="str">
            <v>nincs</v>
          </cell>
          <cell r="EI3" t="str">
            <v>nincs</v>
          </cell>
          <cell r="EJ3" t="str">
            <v>nincs</v>
          </cell>
          <cell r="EK3" t="str">
            <v>nincs</v>
          </cell>
          <cell r="EL3" t="str">
            <v>nincs</v>
          </cell>
          <cell r="EM3" t="str">
            <v>nincs</v>
          </cell>
          <cell r="EN3" t="str">
            <v>nincs</v>
          </cell>
          <cell r="EO3" t="str">
            <v>nincs</v>
          </cell>
          <cell r="EP3" t="str">
            <v>nincs</v>
          </cell>
          <cell r="EQ3" t="str">
            <v>nincs</v>
          </cell>
          <cell r="ER3" t="str">
            <v>nincs</v>
          </cell>
          <cell r="ES3" t="str">
            <v>nincs</v>
          </cell>
          <cell r="ET3" t="str">
            <v>nincs</v>
          </cell>
          <cell r="EU3" t="str">
            <v>nincs</v>
          </cell>
          <cell r="EV3" t="str">
            <v>nincs</v>
          </cell>
          <cell r="EW3" t="str">
            <v>nincs</v>
          </cell>
          <cell r="EX3" t="str">
            <v>nincs</v>
          </cell>
          <cell r="EY3" t="str">
            <v>nincs</v>
          </cell>
          <cell r="EZ3" t="str">
            <v>nincs</v>
          </cell>
          <cell r="FA3" t="str">
            <v>nincs</v>
          </cell>
          <cell r="FB3" t="str">
            <v>nincs</v>
          </cell>
          <cell r="FC3" t="str">
            <v>nincs</v>
          </cell>
          <cell r="FD3" t="str">
            <v>nincs</v>
          </cell>
          <cell r="FE3" t="str">
            <v>nincs</v>
          </cell>
          <cell r="FF3" t="str">
            <v>nincs</v>
          </cell>
          <cell r="FG3" t="str">
            <v>nincs</v>
          </cell>
          <cell r="FH3" t="str">
            <v>nincs</v>
          </cell>
          <cell r="FI3" t="str">
            <v>nincs</v>
          </cell>
          <cell r="FJ3" t="str">
            <v>nincs</v>
          </cell>
          <cell r="FK3" t="str">
            <v>nincs</v>
          </cell>
          <cell r="FL3" t="str">
            <v>nincs</v>
          </cell>
          <cell r="FM3" t="str">
            <v>nincs</v>
          </cell>
          <cell r="FN3" t="str">
            <v>nincs</v>
          </cell>
          <cell r="FO3" t="str">
            <v>nincs</v>
          </cell>
          <cell r="FP3" t="str">
            <v>nincs</v>
          </cell>
          <cell r="FQ3" t="str">
            <v>nincs</v>
          </cell>
          <cell r="FR3" t="str">
            <v>nincs</v>
          </cell>
          <cell r="FS3" t="str">
            <v>nincs</v>
          </cell>
          <cell r="FT3" t="str">
            <v>nincs</v>
          </cell>
          <cell r="FU3" t="str">
            <v>nincs</v>
          </cell>
          <cell r="FV3" t="str">
            <v>nincs</v>
          </cell>
          <cell r="FW3" t="str">
            <v>nincs</v>
          </cell>
          <cell r="FX3" t="str">
            <v>nincs</v>
          </cell>
          <cell r="FY3" t="str">
            <v>nincs</v>
          </cell>
          <cell r="FZ3" t="str">
            <v>nincs</v>
          </cell>
          <cell r="GA3" t="str">
            <v>nincs</v>
          </cell>
          <cell r="GB3" t="str">
            <v>nincs</v>
          </cell>
          <cell r="GC3" t="str">
            <v>nincs</v>
          </cell>
          <cell r="GD3" t="str">
            <v>nincs</v>
          </cell>
          <cell r="GE3" t="str">
            <v>nincs</v>
          </cell>
          <cell r="GF3" t="str">
            <v>nincs</v>
          </cell>
          <cell r="GG3" t="str">
            <v>nincs</v>
          </cell>
          <cell r="GH3" t="str">
            <v>nincs</v>
          </cell>
          <cell r="GI3" t="str">
            <v>nincs</v>
          </cell>
          <cell r="GJ3" t="str">
            <v>nincs</v>
          </cell>
          <cell r="GK3" t="str">
            <v>nincs</v>
          </cell>
          <cell r="GL3" t="str">
            <v>nincs</v>
          </cell>
          <cell r="GM3" t="str">
            <v>nincs</v>
          </cell>
          <cell r="GN3" t="str">
            <v>nincs</v>
          </cell>
          <cell r="GO3" t="str">
            <v>nincs</v>
          </cell>
          <cell r="GP3" t="str">
            <v>nincs</v>
          </cell>
          <cell r="GQ3" t="str">
            <v>nincs</v>
          </cell>
          <cell r="GR3" t="str">
            <v>nincs</v>
          </cell>
          <cell r="GS3" t="str">
            <v>nincs</v>
          </cell>
          <cell r="GT3" t="str">
            <v>nincs</v>
          </cell>
          <cell r="GU3" t="str">
            <v>nincs</v>
          </cell>
          <cell r="GV3" t="str">
            <v>nincs</v>
          </cell>
          <cell r="GW3" t="str">
            <v>nincs</v>
          </cell>
          <cell r="GX3" t="str">
            <v>nincs</v>
          </cell>
          <cell r="GY3" t="str">
            <v>nincs</v>
          </cell>
          <cell r="GZ3" t="str">
            <v>nincs</v>
          </cell>
          <cell r="HA3" t="str">
            <v>nincs</v>
          </cell>
          <cell r="HB3" t="str">
            <v>nincs</v>
          </cell>
          <cell r="HC3" t="str">
            <v>nincs</v>
          </cell>
          <cell r="HD3" t="str">
            <v>nincs</v>
          </cell>
          <cell r="HE3" t="str">
            <v>nincs</v>
          </cell>
          <cell r="HF3" t="str">
            <v>nincs</v>
          </cell>
          <cell r="HG3" t="str">
            <v>nincs</v>
          </cell>
          <cell r="HH3" t="str">
            <v>nincs</v>
          </cell>
          <cell r="HI3" t="str">
            <v>nincs</v>
          </cell>
          <cell r="HJ3" t="str">
            <v>nincs</v>
          </cell>
          <cell r="HK3" t="str">
            <v>nincs</v>
          </cell>
          <cell r="HL3" t="str">
            <v>nincs</v>
          </cell>
          <cell r="HM3" t="str">
            <v>nincs</v>
          </cell>
          <cell r="HN3" t="str">
            <v>nincs</v>
          </cell>
          <cell r="HO3" t="str">
            <v>nincs</v>
          </cell>
          <cell r="HP3" t="str">
            <v>nincs</v>
          </cell>
          <cell r="HQ3" t="str">
            <v>nincs</v>
          </cell>
          <cell r="HR3" t="str">
            <v>nincs</v>
          </cell>
          <cell r="HS3" t="str">
            <v>nincs</v>
          </cell>
          <cell r="HT3" t="str">
            <v>nincs</v>
          </cell>
          <cell r="HU3" t="str">
            <v>nincs</v>
          </cell>
          <cell r="HV3" t="str">
            <v>nincs</v>
          </cell>
          <cell r="HW3" t="str">
            <v>nincs</v>
          </cell>
          <cell r="HX3" t="str">
            <v>nincs</v>
          </cell>
          <cell r="HY3" t="str">
            <v>nincs</v>
          </cell>
          <cell r="HZ3" t="str">
            <v>nincs</v>
          </cell>
          <cell r="IA3" t="str">
            <v>nincs</v>
          </cell>
          <cell r="IB3" t="str">
            <v>nincs</v>
          </cell>
          <cell r="IC3" t="str">
            <v>nincs</v>
          </cell>
          <cell r="ID3" t="str">
            <v>nincs</v>
          </cell>
          <cell r="IE3" t="str">
            <v>nincs</v>
          </cell>
          <cell r="IF3" t="str">
            <v>nincs</v>
          </cell>
          <cell r="IG3" t="str">
            <v>nincs</v>
          </cell>
          <cell r="IH3" t="str">
            <v>nincs</v>
          </cell>
          <cell r="II3" t="str">
            <v>nincs</v>
          </cell>
          <cell r="IJ3" t="str">
            <v>nincs</v>
          </cell>
          <cell r="IK3" t="str">
            <v>nincs</v>
          </cell>
          <cell r="IL3" t="str">
            <v>nincs</v>
          </cell>
          <cell r="IM3" t="str">
            <v>nincs</v>
          </cell>
          <cell r="IN3" t="str">
            <v>nincs</v>
          </cell>
          <cell r="IO3" t="str">
            <v>nincs</v>
          </cell>
          <cell r="IP3" t="str">
            <v>nincs</v>
          </cell>
          <cell r="IQ3" t="str">
            <v>nincs</v>
          </cell>
          <cell r="IR3" t="str">
            <v>nincs</v>
          </cell>
          <cell r="IS3" t="str">
            <v>nincs</v>
          </cell>
          <cell r="IT3" t="str">
            <v>nincs</v>
          </cell>
          <cell r="IU3" t="str">
            <v>nincs</v>
          </cell>
          <cell r="IV3" t="str">
            <v>nincs</v>
          </cell>
          <cell r="IW3" t="str">
            <v>nincs</v>
          </cell>
          <cell r="IX3" t="str">
            <v>nincs</v>
          </cell>
          <cell r="IY3" t="str">
            <v>nincs</v>
          </cell>
          <cell r="IZ3" t="str">
            <v>nincs</v>
          </cell>
          <cell r="JA3" t="str">
            <v>nincs</v>
          </cell>
          <cell r="JB3" t="str">
            <v>nincs</v>
          </cell>
          <cell r="JC3" t="str">
            <v>nincs</v>
          </cell>
          <cell r="JD3" t="str">
            <v>nincs</v>
          </cell>
          <cell r="JE3" t="str">
            <v>nincs</v>
          </cell>
          <cell r="JF3" t="str">
            <v>nincs</v>
          </cell>
          <cell r="JG3" t="str">
            <v>nincs</v>
          </cell>
          <cell r="JH3" t="str">
            <v>nincs</v>
          </cell>
          <cell r="JI3" t="str">
            <v>nincs</v>
          </cell>
          <cell r="JJ3" t="str">
            <v>nincs</v>
          </cell>
          <cell r="JK3" t="str">
            <v>nincs</v>
          </cell>
          <cell r="JL3" t="str">
            <v>nincs</v>
          </cell>
          <cell r="JM3" t="str">
            <v>nincs</v>
          </cell>
          <cell r="JN3" t="str">
            <v>nincs</v>
          </cell>
          <cell r="JO3" t="str">
            <v>nincs</v>
          </cell>
          <cell r="JP3" t="str">
            <v>nincs</v>
          </cell>
          <cell r="JQ3" t="str">
            <v>nincs</v>
          </cell>
          <cell r="JR3" t="str">
            <v>nincs</v>
          </cell>
          <cell r="JS3" t="str">
            <v>nincs</v>
          </cell>
          <cell r="JT3" t="str">
            <v>nincs</v>
          </cell>
          <cell r="JU3" t="str">
            <v>nincs</v>
          </cell>
          <cell r="JV3" t="str">
            <v>nincs</v>
          </cell>
          <cell r="JW3" t="str">
            <v>nincs</v>
          </cell>
          <cell r="JX3" t="str">
            <v>nincs</v>
          </cell>
          <cell r="JY3" t="str">
            <v>nincs</v>
          </cell>
          <cell r="JZ3" t="str">
            <v>nincs</v>
          </cell>
          <cell r="KA3" t="str">
            <v>nincs</v>
          </cell>
          <cell r="KB3" t="str">
            <v>nincs</v>
          </cell>
          <cell r="KC3" t="str">
            <v>nincs</v>
          </cell>
          <cell r="KD3" t="str">
            <v>nincs</v>
          </cell>
          <cell r="KE3" t="str">
            <v>nincs</v>
          </cell>
          <cell r="KF3" t="str">
            <v>nincs</v>
          </cell>
          <cell r="KG3" t="str">
            <v>nincs</v>
          </cell>
          <cell r="KH3" t="str">
            <v>nincs</v>
          </cell>
          <cell r="KI3" t="str">
            <v>nincs</v>
          </cell>
          <cell r="KJ3" t="str">
            <v>nincs</v>
          </cell>
          <cell r="KK3" t="str">
            <v>nincs</v>
          </cell>
          <cell r="KL3" t="str">
            <v>nincs</v>
          </cell>
          <cell r="KM3" t="str">
            <v>nincs</v>
          </cell>
          <cell r="KN3" t="str">
            <v>nincs</v>
          </cell>
          <cell r="KO3" t="str">
            <v>nincs</v>
          </cell>
          <cell r="KP3" t="str">
            <v>nincs</v>
          </cell>
          <cell r="KQ3" t="str">
            <v>nincs</v>
          </cell>
          <cell r="KR3" t="str">
            <v>nincs</v>
          </cell>
          <cell r="KS3" t="str">
            <v>nincs</v>
          </cell>
          <cell r="KT3" t="str">
            <v>nincs</v>
          </cell>
          <cell r="KU3" t="str">
            <v>nincs</v>
          </cell>
          <cell r="KV3" t="str">
            <v>nincs</v>
          </cell>
          <cell r="KW3" t="str">
            <v>nincs</v>
          </cell>
          <cell r="KX3" t="str">
            <v>nincs</v>
          </cell>
          <cell r="KY3" t="str">
            <v>nincs</v>
          </cell>
          <cell r="KZ3" t="str">
            <v>nincs</v>
          </cell>
          <cell r="LA3" t="str">
            <v>nincs</v>
          </cell>
          <cell r="LB3" t="str">
            <v>nincs</v>
          </cell>
          <cell r="LC3" t="str">
            <v>nincs</v>
          </cell>
          <cell r="LD3" t="str">
            <v>nincs</v>
          </cell>
          <cell r="LE3" t="str">
            <v>nincs</v>
          </cell>
          <cell r="LF3" t="str">
            <v>nincs</v>
          </cell>
          <cell r="LG3" t="str">
            <v>nincs</v>
          </cell>
          <cell r="LH3" t="str">
            <v>nincs</v>
          </cell>
          <cell r="LI3" t="str">
            <v>nincs</v>
          </cell>
          <cell r="LJ3" t="str">
            <v>nincs</v>
          </cell>
          <cell r="LK3" t="str">
            <v>nincs</v>
          </cell>
          <cell r="LL3" t="str">
            <v>nincs</v>
          </cell>
          <cell r="LM3" t="str">
            <v>nincs</v>
          </cell>
          <cell r="LN3" t="str">
            <v>nincs</v>
          </cell>
          <cell r="LO3" t="str">
            <v>nincs</v>
          </cell>
          <cell r="LP3" t="str">
            <v>nincs</v>
          </cell>
          <cell r="LQ3" t="str">
            <v>nincs</v>
          </cell>
          <cell r="LR3" t="str">
            <v>nincs</v>
          </cell>
          <cell r="LS3" t="str">
            <v>nincs</v>
          </cell>
          <cell r="LT3" t="str">
            <v>nincs</v>
          </cell>
          <cell r="LU3" t="str">
            <v>nincs</v>
          </cell>
          <cell r="LV3" t="str">
            <v>nincs</v>
          </cell>
          <cell r="LW3" t="str">
            <v>nincs</v>
          </cell>
          <cell r="LX3" t="str">
            <v>nincs</v>
          </cell>
          <cell r="LY3" t="str">
            <v>nincs</v>
          </cell>
          <cell r="LZ3" t="str">
            <v>nincs</v>
          </cell>
          <cell r="MA3" t="str">
            <v>nincs</v>
          </cell>
          <cell r="MB3" t="str">
            <v>nincs</v>
          </cell>
          <cell r="MC3" t="str">
            <v>nincs</v>
          </cell>
          <cell r="MD3" t="str">
            <v>nincs</v>
          </cell>
          <cell r="ME3" t="str">
            <v>nincs</v>
          </cell>
          <cell r="MF3" t="str">
            <v>nincs</v>
          </cell>
          <cell r="MG3" t="str">
            <v>nincs</v>
          </cell>
          <cell r="MH3" t="str">
            <v>nincs</v>
          </cell>
          <cell r="MI3" t="str">
            <v>nincs</v>
          </cell>
          <cell r="MJ3" t="str">
            <v>nincs</v>
          </cell>
          <cell r="MK3" t="str">
            <v>nincs</v>
          </cell>
          <cell r="ML3" t="str">
            <v>nincs</v>
          </cell>
          <cell r="MM3" t="str">
            <v>nincs</v>
          </cell>
          <cell r="MN3" t="str">
            <v>nincs</v>
          </cell>
          <cell r="MO3" t="str">
            <v>nincs</v>
          </cell>
          <cell r="MP3" t="str">
            <v>nincs</v>
          </cell>
          <cell r="MQ3" t="str">
            <v>nincs</v>
          </cell>
          <cell r="MR3" t="str">
            <v>nincs</v>
          </cell>
          <cell r="MS3" t="str">
            <v>nincs</v>
          </cell>
          <cell r="MT3" t="str">
            <v>nincs</v>
          </cell>
          <cell r="MU3" t="str">
            <v>nincs</v>
          </cell>
          <cell r="MV3" t="str">
            <v>nincs</v>
          </cell>
          <cell r="MW3" t="str">
            <v>nincs</v>
          </cell>
          <cell r="MX3" t="str">
            <v>nincs</v>
          </cell>
          <cell r="MY3" t="str">
            <v>nincs</v>
          </cell>
          <cell r="MZ3" t="str">
            <v>nincs</v>
          </cell>
          <cell r="NA3" t="str">
            <v>nincs</v>
          </cell>
          <cell r="NB3" t="str">
            <v>nincs</v>
          </cell>
          <cell r="NC3" t="str">
            <v>nincs</v>
          </cell>
          <cell r="ND3" t="str">
            <v>nincs</v>
          </cell>
          <cell r="NE3" t="str">
            <v>nincs</v>
          </cell>
          <cell r="NF3" t="str">
            <v>nincs</v>
          </cell>
          <cell r="NG3" t="str">
            <v>nincs</v>
          </cell>
          <cell r="NH3" t="str">
            <v>nincs</v>
          </cell>
          <cell r="NI3" t="str">
            <v>nincs</v>
          </cell>
          <cell r="NJ3" t="str">
            <v>nincs</v>
          </cell>
          <cell r="NK3" t="str">
            <v>nincs</v>
          </cell>
          <cell r="NL3" t="str">
            <v>nincs</v>
          </cell>
          <cell r="NM3" t="str">
            <v>nincs</v>
          </cell>
          <cell r="NN3" t="str">
            <v>nincs</v>
          </cell>
          <cell r="NO3" t="str">
            <v>nincs</v>
          </cell>
          <cell r="NP3" t="str">
            <v>nincs</v>
          </cell>
          <cell r="NQ3" t="str">
            <v>nincs</v>
          </cell>
          <cell r="NR3" t="str">
            <v>nincs</v>
          </cell>
          <cell r="NS3" t="str">
            <v>nincs</v>
          </cell>
          <cell r="NT3" t="str">
            <v>nincs</v>
          </cell>
          <cell r="NU3" t="str">
            <v>nincs</v>
          </cell>
          <cell r="NV3" t="str">
            <v>nincs</v>
          </cell>
          <cell r="NW3" t="str">
            <v>nincs</v>
          </cell>
          <cell r="NX3" t="str">
            <v>nincs</v>
          </cell>
          <cell r="NY3" t="str">
            <v>nincs</v>
          </cell>
          <cell r="NZ3" t="str">
            <v>nincs</v>
          </cell>
          <cell r="OA3" t="str">
            <v>nincs</v>
          </cell>
          <cell r="OB3" t="str">
            <v>nincs</v>
          </cell>
          <cell r="OC3" t="str">
            <v>nincs</v>
          </cell>
          <cell r="OD3" t="str">
            <v>nincs</v>
          </cell>
          <cell r="OE3" t="str">
            <v>nincs</v>
          </cell>
          <cell r="OF3" t="str">
            <v>nincs</v>
          </cell>
          <cell r="OG3" t="str">
            <v>nincs</v>
          </cell>
          <cell r="OH3" t="str">
            <v>nincs</v>
          </cell>
          <cell r="OI3" t="str">
            <v>nincs</v>
          </cell>
          <cell r="OJ3" t="str">
            <v>nincs</v>
          </cell>
          <cell r="OK3" t="str">
            <v>nincs</v>
          </cell>
          <cell r="OL3" t="str">
            <v>nincs</v>
          </cell>
          <cell r="OM3" t="str">
            <v>nincs</v>
          </cell>
          <cell r="ON3" t="str">
            <v>nincs</v>
          </cell>
          <cell r="OO3" t="str">
            <v>nincs</v>
          </cell>
          <cell r="OP3" t="str">
            <v>nincs</v>
          </cell>
        </row>
        <row r="4">
          <cell r="CE4" t="str">
            <v>egyedi pác felárral</v>
          </cell>
          <cell r="CF4" t="str">
            <v>színes bőr felárral</v>
          </cell>
          <cell r="CG4" t="str">
            <v>színes bőr felárral</v>
          </cell>
          <cell r="CH4" t="str">
            <v>színes bőr felárral</v>
          </cell>
          <cell r="CI4" t="str">
            <v>színes bőr felárral</v>
          </cell>
          <cell r="CJ4" t="str">
            <v>színes bőr felárral</v>
          </cell>
          <cell r="CK4" t="str">
            <v>színes bőr felárral</v>
          </cell>
          <cell r="CL4" t="str">
            <v>színes bőr felárral</v>
          </cell>
          <cell r="CM4" t="str">
            <v>színes bőr felárral</v>
          </cell>
          <cell r="CO4" t="str">
            <v>színes bőr felárral</v>
          </cell>
          <cell r="CP4" t="str">
            <v>színes bőr felárral</v>
          </cell>
          <cell r="CQ4" t="str">
            <v>színes bőr felárral</v>
          </cell>
          <cell r="CR4" t="str">
            <v>színes bőr felárral</v>
          </cell>
          <cell r="CS4" t="str">
            <v>színes bőr felárral</v>
          </cell>
          <cell r="CT4" t="str">
            <v>színes bőr felárral</v>
          </cell>
          <cell r="CU4" t="str">
            <v>színes bőr felárral</v>
          </cell>
          <cell r="CV4" t="str">
            <v>színes bőr felárral</v>
          </cell>
          <cell r="CW4" t="str">
            <v>színes bőr felárral</v>
          </cell>
          <cell r="CX4" t="str">
            <v>színes bőr felárral</v>
          </cell>
          <cell r="CY4" t="str">
            <v>színes bőr felárral</v>
          </cell>
          <cell r="CZ4" t="str">
            <v>színes bőr felárral</v>
          </cell>
          <cell r="DA4" t="str">
            <v>színes bőr felárral</v>
          </cell>
          <cell r="DB4" t="str">
            <v>színes bőr felárral</v>
          </cell>
          <cell r="DC4" t="str">
            <v>színes bőr felárral</v>
          </cell>
          <cell r="DD4" t="str">
            <v>színes bőr felárral</v>
          </cell>
          <cell r="DE4" t="str">
            <v>színes bőr felárral</v>
          </cell>
          <cell r="DF4" t="str">
            <v>színes bőr felárral</v>
          </cell>
          <cell r="DG4" t="str">
            <v>színes bőr felárral</v>
          </cell>
          <cell r="DH4" t="str">
            <v>színes bőr felárral</v>
          </cell>
          <cell r="DI4" t="str">
            <v>színes bőr felárral</v>
          </cell>
          <cell r="DJ4" t="str">
            <v>színes bőr felárral</v>
          </cell>
          <cell r="DK4" t="str">
            <v>színes bőr felárral</v>
          </cell>
          <cell r="DL4" t="str">
            <v>színes bőr felárral</v>
          </cell>
          <cell r="DM4" t="str">
            <v>színes bőr felárral</v>
          </cell>
          <cell r="DN4" t="str">
            <v>színes bőr felárral</v>
          </cell>
          <cell r="DO4" t="str">
            <v>színes bőr felárral</v>
          </cell>
          <cell r="DP4" t="str">
            <v>színes bőr felárral</v>
          </cell>
          <cell r="DQ4" t="str">
            <v>színes bőr felárral</v>
          </cell>
          <cell r="DR4" t="str">
            <v>színes bőr felárral</v>
          </cell>
          <cell r="DS4" t="str">
            <v>színes bőr felárral</v>
          </cell>
          <cell r="DT4" t="str">
            <v>színes bőr felárral</v>
          </cell>
          <cell r="DU4" t="str">
            <v>színes bőr felárral</v>
          </cell>
          <cell r="DV4" t="str">
            <v>színes bőr felárral</v>
          </cell>
          <cell r="DW4" t="str">
            <v>színes bőr felárral</v>
          </cell>
          <cell r="DX4" t="str">
            <v>színes bőr felárral</v>
          </cell>
          <cell r="DY4" t="str">
            <v>színes bőr felárral</v>
          </cell>
          <cell r="DZ4" t="str">
            <v>színes bőr felárral</v>
          </cell>
          <cell r="EA4" t="str">
            <v>színes bőr felárral</v>
          </cell>
          <cell r="EB4" t="str">
            <v>színes bőr felárral</v>
          </cell>
          <cell r="EC4" t="str">
            <v>színes bőr felárral</v>
          </cell>
          <cell r="ED4" t="str">
            <v>színes bőr felárral</v>
          </cell>
          <cell r="EE4" t="str">
            <v>színes bőr felárral</v>
          </cell>
          <cell r="EF4" t="str">
            <v>színes bőr felárral</v>
          </cell>
          <cell r="EG4" t="str">
            <v>színes bőr felárral</v>
          </cell>
          <cell r="EH4" t="str">
            <v>színes bőr felárral</v>
          </cell>
          <cell r="EI4" t="str">
            <v>színes bőr felárral</v>
          </cell>
          <cell r="EJ4" t="str">
            <v>színes bőr felárral</v>
          </cell>
          <cell r="EK4" t="str">
            <v>színes bőr felárral</v>
          </cell>
          <cell r="EL4" t="str">
            <v>színes bőr felárral</v>
          </cell>
          <cell r="EM4" t="str">
            <v>színes bőr felárral</v>
          </cell>
          <cell r="EN4" t="str">
            <v>színes bőr felárral</v>
          </cell>
          <cell r="EO4" t="str">
            <v>színes bőr felárral</v>
          </cell>
          <cell r="EP4" t="str">
            <v>színes bőr felárral</v>
          </cell>
          <cell r="EQ4" t="str">
            <v>színes bőr felárral</v>
          </cell>
          <cell r="ER4" t="str">
            <v>színes bőr felárral</v>
          </cell>
          <cell r="ES4" t="str">
            <v>színes bőr felárral</v>
          </cell>
          <cell r="ET4" t="str">
            <v>színes bőr felárral</v>
          </cell>
          <cell r="EU4" t="str">
            <v>színes bőr felárral</v>
          </cell>
          <cell r="EV4" t="str">
            <v>színes bőr felárral</v>
          </cell>
          <cell r="EW4" t="str">
            <v>színes bőr felárral</v>
          </cell>
          <cell r="EX4" t="str">
            <v>színes bőr felárral</v>
          </cell>
          <cell r="EY4" t="str">
            <v>színes bőr felárral</v>
          </cell>
          <cell r="EZ4" t="str">
            <v>színes bőr felárral</v>
          </cell>
          <cell r="FA4" t="str">
            <v>színes bőr felárral</v>
          </cell>
          <cell r="FF4" t="str">
            <v>ülésmélység állítás felárral</v>
          </cell>
          <cell r="FG4" t="str">
            <v>ülésmélység állítás felárral</v>
          </cell>
          <cell r="FH4" t="str">
            <v>ülésmélység állítás felárral</v>
          </cell>
          <cell r="FS4" t="str">
            <v>színes bőr felárral</v>
          </cell>
          <cell r="FT4" t="str">
            <v>színes bőr felárral</v>
          </cell>
          <cell r="FU4" t="str">
            <v>színes bőr felárral</v>
          </cell>
          <cell r="FY4" t="str">
            <v>egyedi pác felárral</v>
          </cell>
          <cell r="FZ4" t="str">
            <v>egyedi pác felárral</v>
          </cell>
          <cell r="GA4" t="str">
            <v>egyedi pác felárral</v>
          </cell>
          <cell r="GB4" t="str">
            <v>színes bőr felárral</v>
          </cell>
          <cell r="GC4" t="str">
            <v>színes bőr felárral</v>
          </cell>
          <cell r="GD4" t="str">
            <v>színes bőr felárral</v>
          </cell>
          <cell r="GE4" t="str">
            <v>színes bőr felárral</v>
          </cell>
          <cell r="GF4" t="str">
            <v>egyedi pác felárral</v>
          </cell>
          <cell r="GG4" t="str">
            <v>egyedi pác felárral</v>
          </cell>
          <cell r="GH4" t="str">
            <v>egyedi pác felárral</v>
          </cell>
          <cell r="GI4" t="str">
            <v>egyedi pác felárral</v>
          </cell>
          <cell r="GL4" t="str">
            <v>lábtartó karika 13-as toldó felárral</v>
          </cell>
          <cell r="GM4" t="str">
            <v>lábtartó karika 13-as toldó felárral</v>
          </cell>
          <cell r="GO4" t="str">
            <v>Extra mechanika felárral</v>
          </cell>
          <cell r="GQ4" t="str">
            <v>Extra mechanika felárral</v>
          </cell>
          <cell r="GR4" t="str">
            <v>színes bőr felárral</v>
          </cell>
          <cell r="GX4" t="str">
            <v>színes bőr felárral</v>
          </cell>
          <cell r="GY4" t="str">
            <v>színes bőr felárral</v>
          </cell>
          <cell r="HA4" t="str">
            <v>színes bőr felárral</v>
          </cell>
          <cell r="HB4" t="str">
            <v>színes bőr felárral</v>
          </cell>
          <cell r="HD4" t="str">
            <v>lábtartó karika 13-as toldó felárral</v>
          </cell>
          <cell r="HE4" t="str">
            <v>lábtartó karika 13-as toldó felárral</v>
          </cell>
          <cell r="HF4" t="str">
            <v>lábtartó karika 13-as toldó felárral</v>
          </cell>
          <cell r="HG4" t="str">
            <v>lábtartó karika 13-as toldó felárral</v>
          </cell>
          <cell r="HP4" t="str">
            <v>sorolóléc felárral (I)</v>
          </cell>
          <cell r="HQ4" t="str">
            <v>festett váz felárral (I)</v>
          </cell>
          <cell r="HV4" t="str">
            <v>sorolóléc felárral (I)</v>
          </cell>
          <cell r="HW4" t="str">
            <v>festett váz felárral (I)</v>
          </cell>
          <cell r="HZ4" t="str">
            <v>sorolóléc felárral (I)</v>
          </cell>
          <cell r="IA4" t="str">
            <v>írólap felárral (I)</v>
          </cell>
          <cell r="IB4" t="str">
            <v>festett váz felárral (I)</v>
          </cell>
          <cell r="ID4" t="str">
            <v>festett váz felárral (I)</v>
          </cell>
          <cell r="IE4" t="str">
            <v>írólap felárral (I)</v>
          </cell>
          <cell r="IF4" t="str">
            <v>festett váz felárral (I)</v>
          </cell>
          <cell r="IG4" t="str">
            <v>írólap felárral (I)</v>
          </cell>
          <cell r="IH4" t="str">
            <v>festett váz felárral (I)</v>
          </cell>
          <cell r="IJ4" t="str">
            <v>egyedi pác felárral</v>
          </cell>
          <cell r="IK4" t="str">
            <v>egyedi pác felárral</v>
          </cell>
          <cell r="IL4" t="str">
            <v>egyedi pác felárral</v>
          </cell>
          <cell r="IN4" t="str">
            <v>sorolóléc felárral (I)</v>
          </cell>
          <cell r="IP4" t="str">
            <v>festett váz felárral (I)</v>
          </cell>
          <cell r="IS4" t="str">
            <v>színes bőr felárral</v>
          </cell>
          <cell r="IT4" t="str">
            <v>színes bőr felárral</v>
          </cell>
          <cell r="IU4" t="str">
            <v>színes bőr felárral</v>
          </cell>
          <cell r="IV4" t="str">
            <v>színes bőr felárral</v>
          </cell>
          <cell r="IX4" t="str">
            <v>színes bőr felárral</v>
          </cell>
          <cell r="IY4" t="str">
            <v>színes bőr felárral</v>
          </cell>
          <cell r="JB4" t="str">
            <v>sorolóelem felárral (L)</v>
          </cell>
          <cell r="JC4" t="str">
            <v>sorolóelem felárral (L)</v>
          </cell>
          <cell r="JD4" t="str">
            <v>színes bőr felárral</v>
          </cell>
          <cell r="JE4" t="str">
            <v>színes bőr felárral</v>
          </cell>
          <cell r="JF4" t="str">
            <v>színes bőr felárral</v>
          </cell>
          <cell r="JG4" t="str">
            <v>színes bőr felárral</v>
          </cell>
          <cell r="JH4" t="str">
            <v>színes bőr felárral</v>
          </cell>
          <cell r="JI4" t="str">
            <v>lábtartó karika 13-as toldó felárral</v>
          </cell>
          <cell r="JJ4" t="str">
            <v>fekete NET hálós hát felárral (LU)</v>
          </cell>
          <cell r="JK4" t="str">
            <v>fekete NET hálós hát felárral (LU)</v>
          </cell>
          <cell r="JL4" t="str">
            <v>fekete NET hálós hát felárral (LU)</v>
          </cell>
          <cell r="JM4" t="str">
            <v>fekete NET hálós hát felárral (LU)</v>
          </cell>
          <cell r="JN4" t="str">
            <v>fekete NET hálós hát felárral (LU)</v>
          </cell>
          <cell r="JO4" t="str">
            <v>fekete NET hálós hát felárral (LU)</v>
          </cell>
          <cell r="JP4" t="str">
            <v>fekete NET hálós hát felárral (LU)</v>
          </cell>
          <cell r="JQ4" t="str">
            <v>fekete NET hálós hát felárral (LU)</v>
          </cell>
          <cell r="JR4" t="str">
            <v>fekete NET hálós hát felárral (LU)</v>
          </cell>
          <cell r="JS4" t="str">
            <v>fekete NET hálós hát felárral (LU)</v>
          </cell>
          <cell r="JT4" t="str">
            <v>fekete NET hálós hát felárral (LU)</v>
          </cell>
          <cell r="JU4" t="str">
            <v>lábtartó karika 13-as toldó felárral</v>
          </cell>
          <cell r="JV4" t="str">
            <v>lábtartó karika 13-as toldó felárral</v>
          </cell>
          <cell r="JW4" t="str">
            <v>lábtartó karika 13-as toldó felárral</v>
          </cell>
          <cell r="JX4" t="str">
            <v>lábtartó karika 13-as toldó felárral</v>
          </cell>
          <cell r="JY4" t="str">
            <v>színes bőr felárral</v>
          </cell>
          <cell r="JZ4" t="str">
            <v>színes bőr felárral</v>
          </cell>
          <cell r="KA4" t="str">
            <v>színes bőr felárral</v>
          </cell>
          <cell r="KC4" t="str">
            <v>színes bőr felárral</v>
          </cell>
          <cell r="KD4" t="str">
            <v>színes bőr felárral</v>
          </cell>
          <cell r="KE4" t="str">
            <v>színes bőr felárral</v>
          </cell>
          <cell r="KF4" t="str">
            <v>színes bőr felárral</v>
          </cell>
          <cell r="KG4" t="str">
            <v>színes bőr felárral</v>
          </cell>
          <cell r="KJ4" t="str">
            <v>lábtartó karika 13-as toldó felárral</v>
          </cell>
          <cell r="KL4" t="str">
            <v>fejtámla felárral (M)</v>
          </cell>
          <cell r="KM4" t="str">
            <v>fejtámla felárral (M)</v>
          </cell>
          <cell r="KN4" t="str">
            <v>színes bőr felárral</v>
          </cell>
          <cell r="KO4" t="str">
            <v>színes bőr felárral</v>
          </cell>
          <cell r="KP4" t="str">
            <v>színes bőr felárral (kanapé)</v>
          </cell>
          <cell r="KQ4" t="str">
            <v>színes bőr felárral</v>
          </cell>
          <cell r="KR4" t="str">
            <v>színes bőr felárral (kanapé)</v>
          </cell>
          <cell r="KS4" t="str">
            <v>színes bőr felárral (kanapé)</v>
          </cell>
          <cell r="KT4" t="str">
            <v>színes bőr felárral</v>
          </cell>
          <cell r="LA4" t="str">
            <v>Extra mechanika felárral</v>
          </cell>
          <cell r="LB4" t="str">
            <v>színes bőr felárral</v>
          </cell>
          <cell r="LC4" t="str">
            <v>színes bőr felárral</v>
          </cell>
          <cell r="LD4" t="str">
            <v>színes bőr felárral</v>
          </cell>
          <cell r="LE4" t="str">
            <v>színes bőr felárral (kanapé)</v>
          </cell>
          <cell r="LF4" t="str">
            <v>színes bőr felárral</v>
          </cell>
          <cell r="LG4" t="str">
            <v>színes bőr felárral (kanapé)</v>
          </cell>
          <cell r="LI4" t="str">
            <v>lábtartó karika 13-as toldó felárral</v>
          </cell>
          <cell r="LJ4" t="str">
            <v>lábtartó karika 13-as toldó felárral</v>
          </cell>
          <cell r="LK4" t="str">
            <v>lábtartó karika 13-as toldó felárral</v>
          </cell>
          <cell r="LL4" t="str">
            <v>lábtartó karika 13-as toldó felárral</v>
          </cell>
          <cell r="LN4" t="str">
            <v>színes bőr felárral</v>
          </cell>
          <cell r="LO4" t="str">
            <v>színes bőr felárral</v>
          </cell>
          <cell r="LR4" t="str">
            <v>Extra mechanika felárral</v>
          </cell>
          <cell r="LT4" t="str">
            <v>színes bőr felárral</v>
          </cell>
          <cell r="MA4" t="str">
            <v>színes bőr felárral</v>
          </cell>
          <cell r="MB4" t="str">
            <v>színes bőr felárral</v>
          </cell>
          <cell r="MC4" t="str">
            <v>színes bőr felárral</v>
          </cell>
          <cell r="MD4" t="str">
            <v>színes bőr felárral</v>
          </cell>
          <cell r="ME4" t="str">
            <v>ülésmélység állítás felárral</v>
          </cell>
          <cell r="MF4" t="str">
            <v>ülésmélység állítás felárral</v>
          </cell>
          <cell r="MG4" t="str">
            <v>színes bőr felárral</v>
          </cell>
          <cell r="MH4" t="str">
            <v>színes bőr felárral</v>
          </cell>
          <cell r="MU4" t="str">
            <v>Extra mechanika felárral</v>
          </cell>
          <cell r="MV4" t="str">
            <v>színes bőr felárral</v>
          </cell>
          <cell r="MW4" t="str">
            <v>sorolóelem felárral (ST)</v>
          </cell>
          <cell r="MX4" t="str">
            <v>sorolóelem felárral (ST)</v>
          </cell>
          <cell r="MY4" t="str">
            <v>sorolóelem felárral (ST)</v>
          </cell>
          <cell r="MZ4" t="str">
            <v>sorolóelem felárral (ST)</v>
          </cell>
          <cell r="NA4" t="str">
            <v>sorolóelem felárral (ST)</v>
          </cell>
          <cell r="ND4" t="str">
            <v>színes bőr felárral</v>
          </cell>
          <cell r="NE4" t="str">
            <v>színes bőr felárral</v>
          </cell>
          <cell r="NF4" t="str">
            <v>színes bőr felárral</v>
          </cell>
          <cell r="NG4" t="str">
            <v>színes bőr felárral</v>
          </cell>
          <cell r="NH4" t="str">
            <v>színes bőr felárral</v>
          </cell>
          <cell r="NI4" t="str">
            <v>színes bőr felárral</v>
          </cell>
          <cell r="NJ4" t="str">
            <v>színes bőr felárral</v>
          </cell>
          <cell r="NK4" t="str">
            <v>lábtartó karika 13-as toldó felárral</v>
          </cell>
          <cell r="NL4" t="str">
            <v>lábtartó karika 13-as toldó felárral</v>
          </cell>
          <cell r="NP4" t="str">
            <v>lábtartó karika 13-as toldó felárral</v>
          </cell>
          <cell r="NQ4" t="str">
            <v>lábtartó karika 13-as toldó felárral</v>
          </cell>
          <cell r="NR4" t="str">
            <v>ülésmélység állítás felárral</v>
          </cell>
          <cell r="NS4" t="str">
            <v>ülésmélység állítás felárral</v>
          </cell>
          <cell r="NT4" t="str">
            <v>Extra mechanika felárral</v>
          </cell>
          <cell r="OB4" t="str">
            <v>színes bőr felárral</v>
          </cell>
          <cell r="OC4" t="str">
            <v>színes bőr felárral</v>
          </cell>
          <cell r="OD4" t="str">
            <v>színes bőr felárral</v>
          </cell>
          <cell r="OE4" t="str">
            <v>színes bőr felárral</v>
          </cell>
          <cell r="OF4" t="str">
            <v>színes bőr felárral</v>
          </cell>
          <cell r="OL4" t="str">
            <v>Extra mechanika felárral</v>
          </cell>
          <cell r="OM4" t="str">
            <v>színes bőr felárral</v>
          </cell>
        </row>
        <row r="5">
          <cell r="CF5" t="str">
            <v>egyedi pác felárral</v>
          </cell>
          <cell r="CZ5" t="str">
            <v>egyedi pác felárral</v>
          </cell>
          <cell r="DI5" t="str">
            <v>egyedi pác felárral</v>
          </cell>
          <cell r="DJ5" t="str">
            <v>egyedi pác felárral</v>
          </cell>
          <cell r="DO5" t="str">
            <v>egyedi pác felárral</v>
          </cell>
          <cell r="DZ5" t="str">
            <v>egyedi pác felárral</v>
          </cell>
          <cell r="EA5" t="str">
            <v>egyedi pác felárral</v>
          </cell>
          <cell r="EY5" t="str">
            <v>egyedi pác felárral</v>
          </cell>
          <cell r="FF5" t="str">
            <v>színes bőr felárral</v>
          </cell>
          <cell r="FG5" t="str">
            <v>színes bőr felárral</v>
          </cell>
          <cell r="FH5" t="str">
            <v>színes bőr felárral</v>
          </cell>
          <cell r="FS5" t="str">
            <v>lábtartó karika 13-as toldó felárral</v>
          </cell>
          <cell r="FU5" t="str">
            <v>egyedi pác felárral</v>
          </cell>
          <cell r="GB5" t="str">
            <v>egyedi pác felárral</v>
          </cell>
          <cell r="GC5" t="str">
            <v>egyedi pác felárral</v>
          </cell>
          <cell r="GD5" t="str">
            <v>egyedi pác felárral</v>
          </cell>
          <cell r="GF5" t="str">
            <v>színes bőr felárral</v>
          </cell>
          <cell r="GG5" t="str">
            <v>színes bőr felárral</v>
          </cell>
          <cell r="GH5" t="str">
            <v>színes bőr felárral</v>
          </cell>
          <cell r="GI5" t="str">
            <v>színes bőr felárral</v>
          </cell>
          <cell r="GL5" t="str">
            <v>lábtartó karika 26-os toldó felárral</v>
          </cell>
          <cell r="GM5" t="str">
            <v>lábtartó karika 26-os toldó felárral</v>
          </cell>
          <cell r="GO5" t="str">
            <v>színes bőr felárral</v>
          </cell>
          <cell r="GQ5" t="str">
            <v>színes bőr felárral</v>
          </cell>
          <cell r="GR5" t="str">
            <v>egyedi pác felárral</v>
          </cell>
          <cell r="GX5" t="str">
            <v>lábtartó karika 13-as toldó felárral</v>
          </cell>
          <cell r="GY5" t="str">
            <v>lábtartó karika 13-as toldó felárral</v>
          </cell>
          <cell r="HA5" t="str">
            <v>lábtartó karika 13-as toldó felárral</v>
          </cell>
          <cell r="HD5" t="str">
            <v>lábtartó karika 26-os toldó felárral</v>
          </cell>
          <cell r="HE5" t="str">
            <v>lábtartó karika 26-os toldó felárral</v>
          </cell>
          <cell r="HF5" t="str">
            <v>lábtartó karika 26-os toldó felárral</v>
          </cell>
          <cell r="HG5" t="str">
            <v>lábtartó karika 26-os toldó felárral</v>
          </cell>
          <cell r="HP5" t="str">
            <v>sorolóelem felárral (I)</v>
          </cell>
          <cell r="HQ5" t="str">
            <v>erősített váz felárral (I)</v>
          </cell>
          <cell r="HV5" t="str">
            <v>sorolóelem felárral (I)</v>
          </cell>
          <cell r="HW5" t="str">
            <v>erősített váz felárral (I)</v>
          </cell>
          <cell r="HZ5" t="str">
            <v>sorolóelem felárral (I)</v>
          </cell>
          <cell r="IA5" t="str">
            <v>kihajtható fa írólap felárral (I)</v>
          </cell>
          <cell r="IB5" t="str">
            <v>erősített váz felárral (I)</v>
          </cell>
          <cell r="ID5" t="str">
            <v>erősített váz felárral (I)</v>
          </cell>
          <cell r="IE5" t="str">
            <v>kihajtható fa írólap felárral (I)</v>
          </cell>
          <cell r="IF5" t="str">
            <v>erősített váz felárral (I)</v>
          </cell>
          <cell r="IG5" t="str">
            <v>kihajtható fa írólap felárral (I)</v>
          </cell>
          <cell r="IH5" t="str">
            <v>erősített váz felárral (I)</v>
          </cell>
          <cell r="IN5" t="str">
            <v>sorolóelem felárral (I)</v>
          </cell>
          <cell r="IP5" t="str">
            <v>erősített váz felárral (I)</v>
          </cell>
          <cell r="IY5" t="str">
            <v>egyedi pác felárral</v>
          </cell>
          <cell r="JB5" t="str">
            <v>színes bőr felárral</v>
          </cell>
          <cell r="JC5" t="str">
            <v>írólap felárral (L)</v>
          </cell>
          <cell r="JF5" t="str">
            <v>lábtartó karika 13-as toldó felárral</v>
          </cell>
          <cell r="JG5" t="str">
            <v>lábtartó karika 13-as toldó felárral</v>
          </cell>
          <cell r="JH5" t="str">
            <v>egyedi pác felárral</v>
          </cell>
          <cell r="JI5" t="str">
            <v>lábtartó karika 26-os toldó felárral</v>
          </cell>
          <cell r="JJ5" t="str">
            <v>színes bőr felárral</v>
          </cell>
          <cell r="JK5" t="str">
            <v>színes bőr felárral</v>
          </cell>
          <cell r="JL5" t="str">
            <v>színes bőr felárral</v>
          </cell>
          <cell r="JM5" t="str">
            <v>színes bőr felárral</v>
          </cell>
          <cell r="JN5" t="str">
            <v>sorolóelem felárral (LU)</v>
          </cell>
          <cell r="JO5" t="str">
            <v>sorolóelem felárral (LU)</v>
          </cell>
          <cell r="JP5" t="str">
            <v>sorolóelem felárral (LU)</v>
          </cell>
          <cell r="JQ5" t="str">
            <v>sorolóelem felárral (LU)</v>
          </cell>
          <cell r="JR5" t="str">
            <v>sorolóelem felárral (LU)</v>
          </cell>
          <cell r="JS5" t="str">
            <v>sorolóelem felárral (LU)</v>
          </cell>
          <cell r="JT5" t="str">
            <v>sorolóelem felárral (LU)</v>
          </cell>
          <cell r="JU5" t="str">
            <v>lábtartó karika 26-os toldó felárral</v>
          </cell>
          <cell r="JV5" t="str">
            <v>lábtartó karika 26-os toldó felárral</v>
          </cell>
          <cell r="JW5" t="str">
            <v>lábtartó karika 26-os toldó felárral</v>
          </cell>
          <cell r="JX5" t="str">
            <v>lábtartó karika 26-os toldó felárral</v>
          </cell>
          <cell r="JY5" t="str">
            <v>egyedi pác felárral</v>
          </cell>
          <cell r="JZ5" t="str">
            <v>egyedi pác felárral</v>
          </cell>
          <cell r="KA5" t="str">
            <v>egyedi pác felárral</v>
          </cell>
          <cell r="KJ5" t="str">
            <v>lábtartó karika 26-os toldó felárral</v>
          </cell>
          <cell r="KL5" t="str">
            <v>színes bőr felárral</v>
          </cell>
          <cell r="KM5" t="str">
            <v>színes bőr felárral</v>
          </cell>
          <cell r="LA5" t="str">
            <v>lábtartó karika 13-as toldó felárral</v>
          </cell>
          <cell r="LB5" t="str">
            <v>egyedi pác felárral</v>
          </cell>
          <cell r="LC5" t="str">
            <v>egyedi pác felárral</v>
          </cell>
          <cell r="LD5" t="str">
            <v>egyedi pác felárral</v>
          </cell>
          <cell r="LE5" t="str">
            <v>egyedi pác felárral</v>
          </cell>
          <cell r="LF5" t="str">
            <v>egyedi pác felárral</v>
          </cell>
          <cell r="LG5" t="str">
            <v>egyedi pác felárral</v>
          </cell>
          <cell r="LI5" t="str">
            <v>lábtartó karika 26-os toldó felárral</v>
          </cell>
          <cell r="LJ5" t="str">
            <v>lábtartó karika 26-os toldó felárral</v>
          </cell>
          <cell r="LK5" t="str">
            <v>lábtartó karika 26-os toldó felárral</v>
          </cell>
          <cell r="LL5" t="str">
            <v>lábtartó karika 26-os toldó felárral</v>
          </cell>
          <cell r="LR5" t="str">
            <v>lábtartó karika 13-as toldó felárral</v>
          </cell>
          <cell r="ME5" t="str">
            <v>színes bőr felárral</v>
          </cell>
          <cell r="MF5" t="str">
            <v>színes bőr felárral</v>
          </cell>
          <cell r="MG5" t="str">
            <v>lábtartó karika 13-as toldó felárral</v>
          </cell>
          <cell r="MU5" t="str">
            <v>színes bőr felárral</v>
          </cell>
          <cell r="MY5" t="str">
            <v>írólap felárral (ST)</v>
          </cell>
          <cell r="MZ5" t="str">
            <v>írólap felárral (ST)</v>
          </cell>
          <cell r="NA5" t="str">
            <v>írólap felárral (ST)</v>
          </cell>
          <cell r="NK5" t="str">
            <v>lábtartó karika 26-os toldó felárral</v>
          </cell>
          <cell r="NL5" t="str">
            <v>lábtartó karika 26-os toldó felárral</v>
          </cell>
          <cell r="NP5" t="str">
            <v>lábtartó karika 26-os toldó felárral</v>
          </cell>
          <cell r="NQ5" t="str">
            <v>lábtartó karika 26-os toldó felárral</v>
          </cell>
          <cell r="NR5" t="str">
            <v>színes bőr felárral</v>
          </cell>
          <cell r="NS5" t="str">
            <v>színes bőr felárral</v>
          </cell>
          <cell r="NT5" t="str">
            <v>színes bőr felárral</v>
          </cell>
          <cell r="OB5" t="str">
            <v>egyedi pác felárral</v>
          </cell>
          <cell r="OC5" t="str">
            <v>egyedi pác felárral</v>
          </cell>
          <cell r="OD5" t="str">
            <v>egyedi pác felárral</v>
          </cell>
          <cell r="OE5" t="str">
            <v>egyedi pác felárral</v>
          </cell>
          <cell r="OF5" t="str">
            <v>egyedi pác felárral</v>
          </cell>
          <cell r="OL5" t="str">
            <v>színes bőr felárral</v>
          </cell>
        </row>
        <row r="6">
          <cell r="FF6" t="str">
            <v>lábtartó karika 13-as toldó felárral</v>
          </cell>
          <cell r="FG6" t="str">
            <v>lábtartó karika 13-as toldó felárral</v>
          </cell>
          <cell r="FH6" t="str">
            <v>lábtartó karika 13-as toldó felárral</v>
          </cell>
          <cell r="FS6" t="str">
            <v>lábtartó karika 26-os toldó felárral</v>
          </cell>
          <cell r="GO6" t="str">
            <v>lábtartó karika 13-as toldó felárral</v>
          </cell>
          <cell r="GQ6" t="str">
            <v>egyedi pác felárral</v>
          </cell>
          <cell r="GX6" t="str">
            <v>lábtartó karika 26-os toldó felárral</v>
          </cell>
          <cell r="GY6" t="str">
            <v>lábtartó karika 26-os toldó felárral</v>
          </cell>
          <cell r="HA6" t="str">
            <v>lábtartó karika 26-os toldó felárral</v>
          </cell>
          <cell r="HQ6" t="str">
            <v>sorolóléc felárral (I)</v>
          </cell>
          <cell r="HW6" t="str">
            <v>sorolóléc felárral (I)</v>
          </cell>
          <cell r="IA6" t="str">
            <v>sorolóléc felárral (I)</v>
          </cell>
          <cell r="IB6" t="str">
            <v>írólap felárral (I)</v>
          </cell>
          <cell r="ID6" t="str">
            <v>sorolóléc felárral (I)</v>
          </cell>
          <cell r="IE6" t="str">
            <v>sorolóléc felárral (I)</v>
          </cell>
          <cell r="IF6" t="str">
            <v>írólap felárral (I)</v>
          </cell>
          <cell r="IG6" t="str">
            <v>sorolóléc felárral (I)</v>
          </cell>
          <cell r="IH6" t="str">
            <v>sorolóléc felárral (I)</v>
          </cell>
          <cell r="IN6" t="str">
            <v>egyedi pác felárral</v>
          </cell>
          <cell r="IP6" t="str">
            <v>sorolóléc felárral (I)</v>
          </cell>
          <cell r="JC6" t="str">
            <v>színes bőr felárral</v>
          </cell>
          <cell r="JF6" t="str">
            <v>lábtartó karika 26-os toldó felárral</v>
          </cell>
          <cell r="JG6" t="str">
            <v>lábtartó karika 26-os toldó felárral</v>
          </cell>
          <cell r="JN6" t="str">
            <v>színes bőr felárral</v>
          </cell>
          <cell r="JO6" t="str">
            <v>színes bőr felárral</v>
          </cell>
          <cell r="JP6" t="str">
            <v>írólap felárral (LU)</v>
          </cell>
          <cell r="JQ6" t="str">
            <v>írólap felárral (LU)</v>
          </cell>
          <cell r="JR6" t="str">
            <v>színes bőr felárral</v>
          </cell>
          <cell r="JS6" t="str">
            <v>színes bőr felárral</v>
          </cell>
          <cell r="JT6" t="str">
            <v>színes bőr felárral</v>
          </cell>
          <cell r="KL6" t="str">
            <v>lábtartó karika 13-as toldó felárral</v>
          </cell>
          <cell r="KM6" t="str">
            <v>lábtartó karika 13-as toldó felárral</v>
          </cell>
          <cell r="LA6" t="str">
            <v>lábtartó karika 26-os toldó felárral</v>
          </cell>
          <cell r="LR6" t="str">
            <v>lábtartó karika 26-os toldó felárral</v>
          </cell>
          <cell r="ME6" t="str">
            <v>lábtartó karika 13-as toldó felárral</v>
          </cell>
          <cell r="MF6" t="str">
            <v>lábtartó karika 13-as toldó felárral</v>
          </cell>
          <cell r="MG6" t="str">
            <v>lábtartó karika 26-os toldó felárral</v>
          </cell>
          <cell r="MU6" t="str">
            <v>lábtartó karika 13-as toldó felárral</v>
          </cell>
          <cell r="MY6" t="str">
            <v>fa írótábla felárral (ST)</v>
          </cell>
          <cell r="MZ6" t="str">
            <v>fa írótábla felárral (ST)</v>
          </cell>
          <cell r="NA6" t="str">
            <v>fa írótábla felárral (ST)</v>
          </cell>
          <cell r="NR6" t="str">
            <v>lábtartó karika 13-as toldó felárral</v>
          </cell>
          <cell r="NS6" t="str">
            <v>lábtartó karika 13-as toldó felárral</v>
          </cell>
          <cell r="NT6" t="str">
            <v>lábtartó karika 13-as toldó felárral</v>
          </cell>
          <cell r="OL6" t="str">
            <v>lábtartó karika 13-as toldó felárral</v>
          </cell>
        </row>
        <row r="7">
          <cell r="FF7" t="str">
            <v>lábtartó karika 26-os toldó felárral</v>
          </cell>
          <cell r="FG7" t="str">
            <v>lábtartó karika 26-os toldó felárral</v>
          </cell>
          <cell r="FH7" t="str">
            <v>lábtartó karika 26-os toldó felárral</v>
          </cell>
          <cell r="GO7" t="str">
            <v>lábtartó karika 26-os toldó felárral</v>
          </cell>
          <cell r="HQ7" t="str">
            <v>sorolóelem felárral (I)</v>
          </cell>
          <cell r="HW7" t="str">
            <v>sorolóelem felárral (I)</v>
          </cell>
          <cell r="IB7" t="str">
            <v>kihajtható fa írólap felárral (I)</v>
          </cell>
          <cell r="ID7" t="str">
            <v>sorolóelem felárral (I)</v>
          </cell>
          <cell r="IF7" t="str">
            <v>sorolóléc felárral (I)</v>
          </cell>
          <cell r="IH7" t="str">
            <v>írólap felárral (I)</v>
          </cell>
          <cell r="IP7" t="str">
            <v>sorolóelem felárral (I)</v>
          </cell>
          <cell r="JP7" t="str">
            <v>színes bőr felárral</v>
          </cell>
          <cell r="JQ7" t="str">
            <v>színes bőr felárral</v>
          </cell>
          <cell r="KL7" t="str">
            <v>lábtartó karika 26-os toldó felárral</v>
          </cell>
          <cell r="KM7" t="str">
            <v>lábtartó karika 26-os toldó felárral</v>
          </cell>
          <cell r="ME7" t="str">
            <v>lábtartó karika 26-os toldó felárral</v>
          </cell>
          <cell r="MF7" t="str">
            <v>lábtartó karika 26-os toldó felárral</v>
          </cell>
          <cell r="MU7" t="str">
            <v>lábtartó karika 26-os toldó felárral</v>
          </cell>
          <cell r="NR7" t="str">
            <v>lábtartó karika 26-os toldó felárral</v>
          </cell>
          <cell r="NS7" t="str">
            <v>lábtartó karika 26-os toldó felárral</v>
          </cell>
          <cell r="NT7" t="str">
            <v>lábtartó karika 26-os toldó felárral</v>
          </cell>
          <cell r="OL7" t="str">
            <v>lábtartó karika 26-os toldó felárral</v>
          </cell>
        </row>
        <row r="8">
          <cell r="IB8" t="str">
            <v>sorolóléc felárral (I)</v>
          </cell>
          <cell r="IH8" t="str">
            <v>kihajtható fa írólap felárral (I)</v>
          </cell>
          <cell r="IP8" t="str">
            <v>egyedi pác felárral</v>
          </cell>
        </row>
        <row r="9">
          <cell r="IH9" t="str">
            <v>kihajtható fa írólap felárral (I)</v>
          </cell>
        </row>
      </sheetData>
      <sheetData sheetId="14">
        <row r="1">
          <cell r="A1" t="str">
            <v>LISTA</v>
          </cell>
          <cell r="B1" t="str">
            <v>(válasszon)</v>
          </cell>
          <cell r="C1" t="str">
            <v>FOGAS - SZILUETT</v>
          </cell>
          <cell r="D1" t="str">
            <v>FOGAS - SELLŐ</v>
          </cell>
          <cell r="E1" t="str">
            <v>FOGAS - STÚDIÓ</v>
          </cell>
          <cell r="F1" t="str">
            <v>FOGAS - CLASSIC</v>
          </cell>
          <cell r="G1" t="str">
            <v>FOGAS - SOLO</v>
          </cell>
          <cell r="H1" t="str">
            <v>FOGAS - SUPLÉ</v>
          </cell>
          <cell r="I1" t="str">
            <v>FOGAS - E-CLASSIC</v>
          </cell>
          <cell r="J1" t="str">
            <v>KÁRPIT - I. KATEGÓRIÁS SZÖVET</v>
          </cell>
          <cell r="K1" t="str">
            <v>KÁRPIT - II. KATEGÓRIÁS SZÖVET</v>
          </cell>
          <cell r="L1" t="str">
            <v>KÁRPIT - III. KATEGÓRIÁS SZÖVET</v>
          </cell>
          <cell r="M1" t="str">
            <v>KÁRPIT - IV. KATEGÓRIÁS SZÖVET</v>
          </cell>
          <cell r="N1" t="str">
            <v>KÁRPIT - V. KATEGÓRIÁS SZÖVET</v>
          </cell>
          <cell r="O1" t="str">
            <v>KÁRPIT - RENNA MŰBŐR</v>
          </cell>
          <cell r="P1" t="str">
            <v>TULIP ECO RING</v>
          </cell>
          <cell r="Q1" t="str">
            <v>SMILE ECO RING</v>
          </cell>
          <cell r="R1" t="str">
            <v>LION RED</v>
          </cell>
          <cell r="S1" t="str">
            <v>LION BLACK</v>
          </cell>
          <cell r="T1" t="str">
            <v>ARIA BOSS</v>
          </cell>
          <cell r="U1" t="str">
            <v>ARIA MID</v>
          </cell>
          <cell r="V1" t="str">
            <v>ARIA ROLL</v>
          </cell>
          <cell r="W1" t="str">
            <v>ARIA VISITOR</v>
          </cell>
          <cell r="X1" t="str">
            <v>ALKATRÉSZ - NORMÁL GÖRGŐ</v>
          </cell>
          <cell r="Y1" t="str">
            <v>ALKATRÉSZ - TAPPANCS</v>
          </cell>
          <cell r="Z1" t="str">
            <v>ALKATRÉSZ - PARKETTA GÖRGŐ</v>
          </cell>
          <cell r="AA1" t="str">
            <v>ALKATRÉSZ - NORMÁL LÁBCSILLAG</v>
          </cell>
          <cell r="AB1" t="str">
            <v>ALKATRÉSZ - POLÍROZOTT ALUMÍNIUM LÁBCSILLAG</v>
          </cell>
          <cell r="AC1" t="str">
            <v>ALKATRÉSZ - FOTEL LÁBCSILLAG</v>
          </cell>
          <cell r="AD1" t="str">
            <v>ALKATRÉSZ - EXE WOOD VASALAT</v>
          </cell>
          <cell r="AE1" t="str">
            <v>ALKATRÉSZ - EXE WOOD FABURKOLAT</v>
          </cell>
          <cell r="AF1" t="str">
            <v>ALKATRÉSZ - NORMÁL GÁZLIFT</v>
          </cell>
          <cell r="AG1" t="str">
            <v>ALKATRÉSZ - FOTEL GÁZLIFT</v>
          </cell>
          <cell r="AH1" t="str">
            <v>ALKATRÉSZ - NORMÁL GÁZLIFTTAKARÓ</v>
          </cell>
          <cell r="AI1" t="str">
            <v>ALKATRÉSZ - EXE WOOD GÁZLIFTTAKARÓ</v>
          </cell>
          <cell r="AJ1" t="str">
            <v>ALKATRÉSZ - NORMÁL MOZGATÓ</v>
          </cell>
          <cell r="AK1" t="str">
            <v>ALKATRÉSZ - ECO FOTELMOZGATÓ</v>
          </cell>
          <cell r="AL1" t="str">
            <v>ALKATRÉSZ - LINEA TECH MOZGATÓ</v>
          </cell>
          <cell r="AM1" t="str">
            <v>ALKATRÉSZ - MEGA TECH MOZGATÓ</v>
          </cell>
          <cell r="AN1" t="str">
            <v>ALKATRÉSZ - EXTRA FOTELMOZGATÓ</v>
          </cell>
          <cell r="AO1" t="str">
            <v>ALKATRÉSZ - NORMÁL NYAKTAG</v>
          </cell>
          <cell r="AP1" t="str">
            <v>ALKATRÉSZ - NORMÁL T-VAS LEMEZKÉVEL</v>
          </cell>
          <cell r="AQ1" t="str">
            <v>ALKATRÉSZ - ÜLŐ ALATTI TEKERŐ</v>
          </cell>
          <cell r="AR1" t="str">
            <v>ALKATRÉSZ - HÁT TEKERŐ</v>
          </cell>
          <cell r="AS1" t="str">
            <v>ALKATRÉSZ - LÁBTARTÓ KARIKA</v>
          </cell>
          <cell r="AT1" t="str">
            <v>ALKATRÉSZ - 13-AS TOLDÓ</v>
          </cell>
          <cell r="AU1" t="str">
            <v>ALKATRÉSZ - 26-OS TOLDÓ</v>
          </cell>
          <cell r="AV1" t="str">
            <v>ALKATRÉSZ - STANDART METRIKUS CSAVAROK</v>
          </cell>
          <cell r="AW1" t="str">
            <v>ALKATRÉSZ - MŰANYAG LÁBDUGÓK (ISO)</v>
          </cell>
          <cell r="AX1" t="str">
            <v>ALKATRÉSZ - MŰANYAG LÁBDUGÓK (VISIT)</v>
          </cell>
          <cell r="AY1" t="str">
            <v>ALKATRÉSZ - ISO NÉRO VÁZ</v>
          </cell>
          <cell r="AZ1" t="str">
            <v>ALKATRÉSZ - ISO CROM VÁZ</v>
          </cell>
          <cell r="BA1" t="str">
            <v>ALKATRÉSZ - TORINO ÜLŐLAP KÜLSŐ</v>
          </cell>
          <cell r="BB1" t="str">
            <v>ALKATRÉSZ - ISO ÜLŐLAP KÜLSŐ</v>
          </cell>
          <cell r="BC1" t="str">
            <v>ALKATRÉSZ - TORINO HÁTTÁMLA KÜLSŐ</v>
          </cell>
          <cell r="BD1" t="str">
            <v>ALKATRÉSZ - ISO HÁTTÁMLA KÜLSŐ</v>
          </cell>
          <cell r="BE1" t="str">
            <v>ALKATRÉSZ - KÁRPITOZOTT ÜLŐLAP TORINO</v>
          </cell>
          <cell r="BF1" t="str">
            <v>ALKATRÉSZ - KÁRPITOZOTT ÜLŐLAP ISO</v>
          </cell>
          <cell r="BG1" t="str">
            <v>ALKATRÉSZ - KÁRPITOZOTT HÁTLAP TORINO</v>
          </cell>
          <cell r="BH1" t="str">
            <v>ALKATRÉSZ - KÁRPITOZOTT HÁTLAP ISO</v>
          </cell>
          <cell r="BI1" t="str">
            <v>ALKATRÉSZ - METRO KARFA</v>
          </cell>
          <cell r="BJ1" t="str">
            <v>ALKATRÉSZ - CINQUE KARFA</v>
          </cell>
          <cell r="BK1" t="str">
            <v>ALKATRÉSZ - MASTER ERGO KARFA</v>
          </cell>
          <cell r="BL1" t="str">
            <v>ALKATRÉSZ - LINEA TECH KARFA</v>
          </cell>
          <cell r="BM1" t="str">
            <v>ALKATRÉSZ - STAR ALU KARFA</v>
          </cell>
          <cell r="BN1" t="str">
            <v>ALKATRÉSZ - STAR FEKETE ÁLLÍTHATÓ KARFA</v>
          </cell>
          <cell r="BO1" t="str">
            <v>ALKATRÉSZ - STAR MŰANYAG FIX KARFA</v>
          </cell>
          <cell r="BP1" t="str">
            <v>BAKHITA</v>
          </cell>
          <cell r="BQ1" t="str">
            <v>BAKHITA B</v>
          </cell>
          <cell r="BR1" t="str">
            <v>VESPER</v>
          </cell>
          <cell r="BS1" t="str">
            <v>VESPER B</v>
          </cell>
          <cell r="BT1" t="str">
            <v>VESPER S</v>
          </cell>
          <cell r="BU1" t="str">
            <v>TRIBECA A</v>
          </cell>
          <cell r="BV1" t="str">
            <v>TRIBECA B</v>
          </cell>
          <cell r="BW1" t="str">
            <v>TRIBECA C</v>
          </cell>
          <cell r="BX1" t="str">
            <v>TRIBECA S</v>
          </cell>
          <cell r="BY1" t="str">
            <v>TRIBECA GS</v>
          </cell>
          <cell r="BZ1" t="str">
            <v>LOOP</v>
          </cell>
          <cell r="CA1" t="str">
            <v>LOOP BAR STOOL</v>
          </cell>
          <cell r="CB1" t="str">
            <v>LOOP ROLL</v>
          </cell>
          <cell r="CC1" t="str">
            <v>LOOP ST</v>
          </cell>
          <cell r="CD1" t="str">
            <v>LOOP SWIWEL</v>
          </cell>
          <cell r="CE1" t="str">
            <v>LOOP WL</v>
          </cell>
          <cell r="CF1" t="str">
            <v>KANVAS BL</v>
          </cell>
          <cell r="CG1" t="str">
            <v>KANVAS L</v>
          </cell>
          <cell r="CH1" t="str">
            <v>KANVAS NA</v>
          </cell>
          <cell r="CI1" t="str">
            <v>KANVAS PG 2</v>
          </cell>
          <cell r="CJ1" t="str">
            <v>KANVAS PG 3</v>
          </cell>
          <cell r="CK1" t="str">
            <v>KANVAS PG 4</v>
          </cell>
          <cell r="CL1" t="str">
            <v>KANVAS PG 5</v>
          </cell>
          <cell r="CM1" t="str">
            <v>KANVAS S</v>
          </cell>
          <cell r="CN1" t="str">
            <v>KANVAS S SZÁLLÍTÓKOCSI</v>
          </cell>
          <cell r="CO1" t="str">
            <v>KANVAS 5R</v>
          </cell>
          <cell r="CP1" t="str">
            <v>KANVAS ST Bár</v>
          </cell>
          <cell r="CQ1" t="str">
            <v>KANVAS TB</v>
          </cell>
          <cell r="CR1" t="str">
            <v>KANVAS TC</v>
          </cell>
          <cell r="CS1" t="str">
            <v>TOLEDO</v>
          </cell>
          <cell r="CT1" t="str">
            <v>TOLEDO 2</v>
          </cell>
          <cell r="CU1" t="str">
            <v>TOLEDO 3</v>
          </cell>
          <cell r="CV1" t="str">
            <v>HUEVO R10</v>
          </cell>
          <cell r="CW1" t="str">
            <v>HUEVO R7</v>
          </cell>
          <cell r="CX1" t="str">
            <v>HUEVO R7 Pouf</v>
          </cell>
          <cell r="CY1" t="str">
            <v>FELICIA D1</v>
          </cell>
          <cell r="CZ1" t="str">
            <v>FELICIA L3</v>
          </cell>
          <cell r="DA1" t="str">
            <v>FELICIA P10</v>
          </cell>
          <cell r="DB1" t="str">
            <v>FELICIA P2</v>
          </cell>
          <cell r="DC1" t="str">
            <v>FELICIA R1</v>
          </cell>
          <cell r="DD1" t="str">
            <v>FELICIA R10</v>
          </cell>
          <cell r="DE1" t="str">
            <v>FELICIA R3</v>
          </cell>
          <cell r="DF1" t="str">
            <v>FELICIA R6</v>
          </cell>
          <cell r="DG1" t="str">
            <v>ELITE R13</v>
          </cell>
          <cell r="DH1" t="str">
            <v>PRESTIGE R14</v>
          </cell>
          <cell r="DI1" t="str">
            <v>ELITE L10</v>
          </cell>
          <cell r="DJ1" t="str">
            <v>PRESTIGE L11</v>
          </cell>
          <cell r="DK1" t="str">
            <v>ELITE R7</v>
          </cell>
          <cell r="DL1" t="str">
            <v>ELITE D9</v>
          </cell>
          <cell r="DM1" t="str">
            <v>PRESTIGE D10</v>
          </cell>
          <cell r="DN1" t="str">
            <v>KIRA D1</v>
          </cell>
          <cell r="DO1" t="str">
            <v>KIRA L7</v>
          </cell>
          <cell r="DP1" t="str">
            <v>KIRA P10</v>
          </cell>
          <cell r="DQ1" t="str">
            <v>KIRA P13</v>
          </cell>
          <cell r="DR1" t="str">
            <v>KIRA P2</v>
          </cell>
          <cell r="DS1" t="str">
            <v>KIRA P4</v>
          </cell>
          <cell r="DT1" t="str">
            <v>KIRA R1</v>
          </cell>
          <cell r="DU1" t="str">
            <v>KIRA R3</v>
          </cell>
          <cell r="DV1" t="str">
            <v>KIRA R6</v>
          </cell>
          <cell r="DW1" t="str">
            <v>KIRA R9</v>
          </cell>
          <cell r="DX1" t="str">
            <v>KIRA S5</v>
          </cell>
          <cell r="DY1" t="str">
            <v>DANAE D1</v>
          </cell>
          <cell r="DZ1" t="str">
            <v>DANAE L3</v>
          </cell>
          <cell r="EA1" t="str">
            <v>DANAE L7</v>
          </cell>
          <cell r="EB1" t="str">
            <v>DANAE P10</v>
          </cell>
          <cell r="EC1" t="str">
            <v>DANAE P13</v>
          </cell>
          <cell r="ED1" t="str">
            <v>DANAE P2</v>
          </cell>
          <cell r="EE1" t="str">
            <v>DANAE P4</v>
          </cell>
          <cell r="EF1" t="str">
            <v>DANAE R1</v>
          </cell>
          <cell r="EG1" t="str">
            <v>DANAE R10</v>
          </cell>
          <cell r="EH1" t="str">
            <v>DANAE R3</v>
          </cell>
          <cell r="EI1" t="str">
            <v>DANAE R6</v>
          </cell>
          <cell r="EJ1" t="str">
            <v>DANAE S5</v>
          </cell>
          <cell r="EK1" t="str">
            <v>AKTIVA 2P</v>
          </cell>
          <cell r="EL1" t="str">
            <v>AKTIVA 3P</v>
          </cell>
          <cell r="EM1" t="str">
            <v>AKTIVA 4L CROM</v>
          </cell>
          <cell r="EN1" t="str">
            <v>AKTIVA 4L NÉRO</v>
          </cell>
          <cell r="EO1" t="str">
            <v>AKTIVA 4L/B CROM</v>
          </cell>
          <cell r="EP1" t="str">
            <v>AKTIVA 4L/B NÉRO</v>
          </cell>
          <cell r="EQ1" t="str">
            <v>AKTIVA 4P</v>
          </cell>
          <cell r="ER1" t="str">
            <v>AKTIVA 5P</v>
          </cell>
          <cell r="ES1" t="str">
            <v>AKTIVA ROLL</v>
          </cell>
          <cell r="ET1" t="str">
            <v>AKTIVA ROLL/B</v>
          </cell>
          <cell r="EU1" t="str">
            <v>AKTIVA ST CROM</v>
          </cell>
          <cell r="EV1" t="str">
            <v>AKTIVA ST NÉRO</v>
          </cell>
          <cell r="EW1" t="str">
            <v>AKTIVA ST/B CROM</v>
          </cell>
          <cell r="EX1" t="str">
            <v>AKTIVA ST/B NÉRO</v>
          </cell>
          <cell r="EY1" t="str">
            <v>BASIC 220</v>
          </cell>
          <cell r="EZ1" t="str">
            <v>BLUES 4L</v>
          </cell>
          <cell r="FA1" t="str">
            <v>BLUES ST</v>
          </cell>
          <cell r="FB1" t="str">
            <v>BOSTON XL</v>
          </cell>
          <cell r="FC1" t="str">
            <v>BREEZE</v>
          </cell>
          <cell r="FD1" t="str">
            <v>CETUS</v>
          </cell>
          <cell r="FE1" t="str">
            <v>CHILI</v>
          </cell>
          <cell r="FF1" t="str">
            <v>CINQUE ALTO</v>
          </cell>
          <cell r="FG1" t="str">
            <v>CINQUE ALTO ASYNCRO</v>
          </cell>
          <cell r="FH1" t="str">
            <v>CINQUE ALTO NÉRO</v>
          </cell>
          <cell r="FI1" t="str">
            <v>CINQUE ASYN GLX</v>
          </cell>
          <cell r="FJ1" t="str">
            <v>CONTROL 24</v>
          </cell>
          <cell r="FK1" t="str">
            <v>CORVUS ECO</v>
          </cell>
          <cell r="FL1" t="str">
            <v>CORVUS FULL</v>
          </cell>
          <cell r="FM1" t="str">
            <v>CORVUS NF 280</v>
          </cell>
          <cell r="FN1" t="str">
            <v>CORVUS NF 3385</v>
          </cell>
          <cell r="FO1" t="str">
            <v>COUNTRY 4L</v>
          </cell>
          <cell r="FP1" t="str">
            <v>COUNTRY ALTO 4L</v>
          </cell>
          <cell r="FQ1" t="str">
            <v>COUNTRY ALTO ST</v>
          </cell>
          <cell r="FR1" t="str">
            <v>COUNTRY ST</v>
          </cell>
          <cell r="FS1" t="str">
            <v>CURIOSO BOSS</v>
          </cell>
          <cell r="FT1" t="str">
            <v>CURIOSO VISITOR</v>
          </cell>
          <cell r="FU1" t="str">
            <v>CURIOSO WOOD BOSS</v>
          </cell>
          <cell r="FV1" t="str">
            <v>CANDY TABLE</v>
          </cell>
          <cell r="FW1" t="str">
            <v>DUKE LIFT</v>
          </cell>
          <cell r="FX1" t="str">
            <v>DUKE LIFT RING</v>
          </cell>
          <cell r="FY1" t="str">
            <v>ELENA 2P</v>
          </cell>
          <cell r="FZ1" t="str">
            <v>ELENA 3P</v>
          </cell>
          <cell r="GA1" t="str">
            <v>ELENA 4P</v>
          </cell>
          <cell r="GB1" t="str">
            <v>ELENA A CROM</v>
          </cell>
          <cell r="GC1" t="str">
            <v>ELENA C CROM</v>
          </cell>
          <cell r="GD1" t="str">
            <v>ELENA M CROM</v>
          </cell>
          <cell r="GE1" t="str">
            <v>ELENA M SOFT</v>
          </cell>
          <cell r="GF1" t="str">
            <v>ELISA</v>
          </cell>
          <cell r="GG1" t="str">
            <v>ELISA B</v>
          </cell>
          <cell r="GH1" t="str">
            <v>ELISA BR</v>
          </cell>
          <cell r="GI1" t="str">
            <v>ELISA R</v>
          </cell>
          <cell r="GJ1" t="str">
            <v>ELLIE</v>
          </cell>
          <cell r="GK1" t="str">
            <v>ELLIE WOOD</v>
          </cell>
          <cell r="GL1" t="str">
            <v>ERGANATOMIC ALTO FULL</v>
          </cell>
          <cell r="GM1" t="str">
            <v>ERGANATOMIC ALTO FULL SYNCRO</v>
          </cell>
          <cell r="GN1" t="str">
            <v>ERGO EASY</v>
          </cell>
          <cell r="GO1" t="str">
            <v xml:space="preserve">EXECUTIVE BOSS </v>
          </cell>
          <cell r="GP1" t="str">
            <v>EXECUTIVE VISITOR</v>
          </cell>
          <cell r="GQ1" t="str">
            <v>EXECUTIVE WOOD BOSS</v>
          </cell>
          <cell r="GR1" t="str">
            <v>EXECUTIVE WOOD VISITOR</v>
          </cell>
          <cell r="GS1" t="str">
            <v>FACTORY LIFT</v>
          </cell>
          <cell r="GT1" t="str">
            <v>FACTORY LIFT RING</v>
          </cell>
          <cell r="GU1" t="str">
            <v>FIGARO</v>
          </cell>
          <cell r="GV1" t="str">
            <v>FLY</v>
          </cell>
          <cell r="GW1" t="str">
            <v>GAMMA</v>
          </cell>
          <cell r="GX1" t="str">
            <v>GEMINI SYNCRO BOSS</v>
          </cell>
          <cell r="GY1" t="str">
            <v>GEMINI SYNCRO OPERITIVO</v>
          </cell>
          <cell r="GZ1" t="str">
            <v>GLÓRIA ASYNCRO</v>
          </cell>
          <cell r="HA1" t="str">
            <v>HANNA</v>
          </cell>
          <cell r="HB1" t="str">
            <v>HANNA VISITOR</v>
          </cell>
          <cell r="HC1" t="str">
            <v>HERA 6001</v>
          </cell>
          <cell r="HD1" t="str">
            <v>IRIS ASYNCRO</v>
          </cell>
          <cell r="HE1" t="str">
            <v>IRIS FULL</v>
          </cell>
          <cell r="HF1" t="str">
            <v>IRIS SYNCRO</v>
          </cell>
          <cell r="HG1" t="str">
            <v>IRIS TOP SYNCRO</v>
          </cell>
          <cell r="HH1" t="str">
            <v>ISO 2P</v>
          </cell>
          <cell r="HI1" t="str">
            <v>ISO 3P</v>
          </cell>
          <cell r="HJ1" t="str">
            <v>ISO 4P</v>
          </cell>
          <cell r="HK1" t="str">
            <v>ISO COLORPLAST 2P</v>
          </cell>
          <cell r="HL1" t="str">
            <v>ISO COLORPLAST 3P</v>
          </cell>
          <cell r="HM1" t="str">
            <v>ISO COLORPLAST 4P</v>
          </cell>
          <cell r="HN1" t="str">
            <v>ISO COLORPLAST CROM
(akciós)</v>
          </cell>
          <cell r="HO1" t="str">
            <v>ISO COLORPLAST NÉRO
(akciós)</v>
          </cell>
          <cell r="HP1" t="str">
            <v>ISO COLORPLAST CROM</v>
          </cell>
          <cell r="HQ1" t="str">
            <v>ISO COLORPLAST NÉRO</v>
          </cell>
          <cell r="HR1" t="str">
            <v>ISO EASY / A NÉRO
(bézs)</v>
          </cell>
          <cell r="HS1" t="str">
            <v>ISO EASY / A NÉRO
(bordó)</v>
          </cell>
          <cell r="HT1" t="str">
            <v>ISO EASY / A NÉRO
(szürke-fekete)</v>
          </cell>
          <cell r="HU1" t="str">
            <v>ISO EASY / A NÉRO
(fekete)</v>
          </cell>
          <cell r="HV1" t="str">
            <v>ISO EASY CROM</v>
          </cell>
          <cell r="HW1" t="str">
            <v>ISO EASY NÉRO</v>
          </cell>
          <cell r="HX1" t="str">
            <v>ISO EASY CROM
(akciós)</v>
          </cell>
          <cell r="HY1" t="str">
            <v>ISO EASY NÉRO
(akciós)</v>
          </cell>
          <cell r="HZ1" t="str">
            <v>ISO FULL CROM</v>
          </cell>
          <cell r="IA1" t="str">
            <v>ISO FULL MAXI CROM</v>
          </cell>
          <cell r="IB1" t="str">
            <v>ISO FULL MAXI NÉRO</v>
          </cell>
          <cell r="IC1" t="str">
            <v>ISO FULL NÉRO
(akciós)</v>
          </cell>
          <cell r="ID1" t="str">
            <v>ISO FULL NÉRO</v>
          </cell>
          <cell r="IE1" t="str">
            <v>ISO MAXI COLORPLAST CROM</v>
          </cell>
          <cell r="IF1" t="str">
            <v>ISO MAXI COLORPLAST NÉRO</v>
          </cell>
          <cell r="IG1" t="str">
            <v>ISO MAXI WOOD CROM</v>
          </cell>
          <cell r="IH1" t="str">
            <v>ISO MAXI WOOD NÉRO</v>
          </cell>
          <cell r="II1" t="str">
            <v>ISO SMART</v>
          </cell>
          <cell r="IJ1" t="str">
            <v>ISO WOOD 2P</v>
          </cell>
          <cell r="IK1" t="str">
            <v>ISO WOOD 3P</v>
          </cell>
          <cell r="IL1" t="str">
            <v>ISO WOOD 4P</v>
          </cell>
          <cell r="IM1" t="str">
            <v>ISO WOOD CROM
(akciós)</v>
          </cell>
          <cell r="IN1" t="str">
            <v>ISO WOOD CROM</v>
          </cell>
          <cell r="IO1" t="str">
            <v>ISO WOOD NÉRO
(akciós)</v>
          </cell>
          <cell r="IP1" t="str">
            <v>ISO WOOD NÉRO</v>
          </cell>
          <cell r="IQ1" t="str">
            <v>JIM</v>
          </cell>
          <cell r="IR1" t="str">
            <v>JIM B</v>
          </cell>
          <cell r="IS1" t="str">
            <v>JO-JO FULL</v>
          </cell>
          <cell r="IT1" t="str">
            <v>JO-JO FULL BOSS</v>
          </cell>
          <cell r="IU1" t="str">
            <v>JO-JO NET</v>
          </cell>
          <cell r="IV1" t="str">
            <v>JO-JO NET BOSS</v>
          </cell>
          <cell r="IW1" t="str">
            <v>JOPLIN LÁB</v>
          </cell>
          <cell r="IX1" t="str">
            <v>JÚLIA VISITOR CROM</v>
          </cell>
          <cell r="IY1" t="str">
            <v>JÚLIA VISITOR WOOD CROM</v>
          </cell>
          <cell r="IZ1" t="str">
            <v>KEVIN BEIGE</v>
          </cell>
          <cell r="JA1" t="str">
            <v>KEVIN BLACK</v>
          </cell>
          <cell r="JB1" t="str">
            <v>LAFILÓ</v>
          </cell>
          <cell r="JC1" t="str">
            <v>LAFILÓ B</v>
          </cell>
          <cell r="JD1" t="str">
            <v>LAFILÓ STOOL</v>
          </cell>
          <cell r="JE1" t="str">
            <v>LAFILÓ STOOL B</v>
          </cell>
          <cell r="JF1" t="str">
            <v>LEO</v>
          </cell>
          <cell r="JG1" t="str">
            <v>LEO EXTRA</v>
          </cell>
          <cell r="JH1" t="str">
            <v>LEO WOOD</v>
          </cell>
          <cell r="JI1" t="str">
            <v>LINEA TECH 2</v>
          </cell>
          <cell r="JJ1" t="str">
            <v>LUCCA 2P</v>
          </cell>
          <cell r="JK1" t="str">
            <v>LUCCA 3P</v>
          </cell>
          <cell r="JL1" t="str">
            <v>LUCCA 4P</v>
          </cell>
          <cell r="JM1" t="str">
            <v>LUCCA 5P</v>
          </cell>
          <cell r="JN1" t="str">
            <v>LUCCA COLORPLAST CROM</v>
          </cell>
          <cell r="JO1" t="str">
            <v>LUCCA COLORPLAST NÉRO</v>
          </cell>
          <cell r="JP1" t="str">
            <v>LUCCA EVO COLORPLAST CROM</v>
          </cell>
          <cell r="JQ1" t="str">
            <v>LUCCA EVO COLORPLAST NÉRO</v>
          </cell>
          <cell r="JR1" t="str">
            <v>LUCCA ROLL</v>
          </cell>
          <cell r="JS1" t="str">
            <v>LUCCA ST CROM</v>
          </cell>
          <cell r="JT1" t="str">
            <v>LUCCA ST NÉRO</v>
          </cell>
          <cell r="JU1" t="str">
            <v>MADRID ASYNCRO</v>
          </cell>
          <cell r="JV1" t="str">
            <v>MADRID EASY</v>
          </cell>
          <cell r="JW1" t="str">
            <v>MADRID FULL</v>
          </cell>
          <cell r="JX1" t="str">
            <v>MADRID SYNCRO</v>
          </cell>
          <cell r="JY1" t="str">
            <v>MAJORKA EVO 425</v>
          </cell>
          <cell r="JZ1" t="str">
            <v>MAJORKA EVO 521</v>
          </cell>
          <cell r="KA1" t="str">
            <v>MAJORKA EVO 521 B</v>
          </cell>
          <cell r="KB1" t="str">
            <v>MANUELA</v>
          </cell>
          <cell r="KC1" t="str">
            <v>MARCELL ALU</v>
          </cell>
          <cell r="KD1" t="str">
            <v>MARCELL BLACK</v>
          </cell>
          <cell r="KE1" t="str">
            <v>MARCELL ECO</v>
          </cell>
          <cell r="KF1" t="str">
            <v>MARCELL VISITOR</v>
          </cell>
          <cell r="KG1" t="str">
            <v>MARCELL XTS</v>
          </cell>
          <cell r="KH1" t="str">
            <v>MAXIMA XXL</v>
          </cell>
          <cell r="KI1" t="str">
            <v>MEGA TECH 3
(akciós)</v>
          </cell>
          <cell r="KJ1" t="str">
            <v>MEGA TECH 3</v>
          </cell>
          <cell r="KK1" t="str">
            <v>MIKE</v>
          </cell>
          <cell r="KL1" t="str">
            <v>MINISTER FULL SYNCRO</v>
          </cell>
          <cell r="KM1" t="str">
            <v>MINISTER NET SYNCRO</v>
          </cell>
          <cell r="KN1" t="str">
            <v>MINIT ECO</v>
          </cell>
          <cell r="KO1" t="str">
            <v>MINIT</v>
          </cell>
          <cell r="KP1" t="str">
            <v>MINIT 2</v>
          </cell>
          <cell r="KQ1" t="str">
            <v>MINIT CUBO</v>
          </cell>
          <cell r="KR1" t="str">
            <v>MINIT CUBO 2</v>
          </cell>
          <cell r="KS1" t="str">
            <v xml:space="preserve">MINIT CUBO 2 CROM </v>
          </cell>
          <cell r="KT1" t="str">
            <v>MINIT CUBO CROM</v>
          </cell>
          <cell r="KU1" t="str">
            <v>MONO 2P</v>
          </cell>
          <cell r="KV1" t="str">
            <v>MONO 3P</v>
          </cell>
          <cell r="KW1" t="str">
            <v>MONO 4P</v>
          </cell>
          <cell r="KX1" t="str">
            <v>MONO 5P</v>
          </cell>
          <cell r="KY1" t="str">
            <v>MONO COLORPLAST CROM</v>
          </cell>
          <cell r="KZ1" t="str">
            <v>MONO COLORPLAST NÉRO</v>
          </cell>
          <cell r="LA1" t="str">
            <v>MONTE</v>
          </cell>
          <cell r="LB1" t="str">
            <v>MONZA 100</v>
          </cell>
          <cell r="LC1" t="str">
            <v>MONZA 100B</v>
          </cell>
          <cell r="LD1" t="str">
            <v>MONZA 100S</v>
          </cell>
          <cell r="LE1" t="str">
            <v>MONZA 1180</v>
          </cell>
          <cell r="LF1" t="str">
            <v>MONZA 172P</v>
          </cell>
          <cell r="LG1" t="str">
            <v>MONZA 2180</v>
          </cell>
          <cell r="LH1" t="str">
            <v>NEW PREMIER</v>
          </cell>
          <cell r="LI1" t="str">
            <v>NOVA</v>
          </cell>
          <cell r="LJ1" t="str">
            <v>NOVA EASY</v>
          </cell>
          <cell r="LK1" t="str">
            <v>NOVA SYNCRO</v>
          </cell>
          <cell r="LL1" t="str">
            <v>NOVA TOP SYNCRO</v>
          </cell>
          <cell r="LM1" t="str">
            <v>OLIVER</v>
          </cell>
          <cell r="LN1" t="str">
            <v>OLIVIA CROM</v>
          </cell>
          <cell r="LO1" t="str">
            <v>OLIVIA WOOD CROM</v>
          </cell>
          <cell r="LP1" t="str">
            <v>ORLANDO</v>
          </cell>
          <cell r="LQ1" t="str">
            <v>PATIO 2018</v>
          </cell>
          <cell r="LR1" t="str">
            <v>PAULA</v>
          </cell>
          <cell r="LS1" t="str">
            <v>PAULA VISITOR</v>
          </cell>
          <cell r="LT1" t="str">
            <v>PISA</v>
          </cell>
          <cell r="LU1" t="str">
            <v>PLAY</v>
          </cell>
          <cell r="LV1" t="str">
            <v>PRAKTIKA LIFT</v>
          </cell>
          <cell r="LW1" t="str">
            <v>PRAKTIKA RING LIFT</v>
          </cell>
          <cell r="LX1" t="str">
            <v>PRAKTIKA LIFT SYNCRON</v>
          </cell>
          <cell r="LY1" t="str">
            <v>PRAKTIKA LIFT RING SYNCRON</v>
          </cell>
          <cell r="LZ1" t="str">
            <v>PRESIDENT</v>
          </cell>
          <cell r="MA1" t="str">
            <v>Q9 FULL</v>
          </cell>
          <cell r="MB1" t="str">
            <v>Q9 FULL VISITOR</v>
          </cell>
          <cell r="MC1" t="str">
            <v>Q9 NET</v>
          </cell>
          <cell r="MD1" t="str">
            <v>Q9 NET VISITOR</v>
          </cell>
          <cell r="ME1" t="str">
            <v>QUEEN ALTO</v>
          </cell>
          <cell r="MF1" t="str">
            <v>QUEEN ALTO NÉRO</v>
          </cell>
          <cell r="MG1" t="str">
            <v>RENO</v>
          </cell>
          <cell r="MH1" t="str">
            <v>RENO VISITOR</v>
          </cell>
          <cell r="MI1" t="str">
            <v>SHELL</v>
          </cell>
          <cell r="MJ1" t="str">
            <v>SHELL 2P</v>
          </cell>
          <cell r="MK1" t="str">
            <v>SHELL 3P</v>
          </cell>
          <cell r="ML1" t="str">
            <v>SHELL 4P</v>
          </cell>
          <cell r="MM1" t="str">
            <v>SHELL 5P</v>
          </cell>
          <cell r="MN1" t="str">
            <v>SIMPLE ASYNCRO</v>
          </cell>
          <cell r="MO1" t="str">
            <v>SIRIO</v>
          </cell>
          <cell r="MP1" t="str">
            <v>SMILE LIFT</v>
          </cell>
          <cell r="MQ1" t="str">
            <v>SMILE LIFT RING</v>
          </cell>
          <cell r="MR1" t="str">
            <v>SPÁNIA NÉRO</v>
          </cell>
          <cell r="MS1" t="str">
            <v>SPEED</v>
          </cell>
          <cell r="MT1" t="str">
            <v>SPIKE</v>
          </cell>
          <cell r="MU1" t="str">
            <v>SPLIT</v>
          </cell>
          <cell r="MV1" t="str">
            <v>SPLIT VISITOR</v>
          </cell>
          <cell r="MW1" t="str">
            <v>STEVE CROM</v>
          </cell>
          <cell r="MX1" t="str">
            <v>STEVE NÉRO</v>
          </cell>
          <cell r="MY1" t="str">
            <v>STEVE B CROM</v>
          </cell>
          <cell r="MZ1" t="str">
            <v>STEVE B NÉRO</v>
          </cell>
          <cell r="NA1" t="str">
            <v>STEVE ST</v>
          </cell>
          <cell r="NB1" t="str">
            <v>TECHNIQ LIFT</v>
          </cell>
          <cell r="NC1" t="str">
            <v>TECHNIQ LIFT RING</v>
          </cell>
          <cell r="ND1" t="str">
            <v>TÉRDEPLŐ FÉM</v>
          </cell>
          <cell r="NE1" t="str">
            <v>TÉRDEPLŐ GÁZLIFTES</v>
          </cell>
          <cell r="NF1" t="str">
            <v>TÉRDEPLŐ WOOD</v>
          </cell>
          <cell r="NG1" t="str">
            <v>TEXAS</v>
          </cell>
          <cell r="NH1" t="str">
            <v>TEXAS BOSS</v>
          </cell>
          <cell r="NI1" t="str">
            <v>TEXAS VISITOR</v>
          </cell>
          <cell r="NJ1" t="str">
            <v>TEXAS VISITOR FULL</v>
          </cell>
          <cell r="NK1" t="str">
            <v>TORINO ASYNCRO</v>
          </cell>
          <cell r="NL1" t="str">
            <v xml:space="preserve">TORINO EASY </v>
          </cell>
          <cell r="NM1" t="str">
            <v>TORINO EASY 
(akciós)</v>
          </cell>
          <cell r="NN1" t="str">
            <v>TORINO EASY / A</v>
          </cell>
          <cell r="NO1" t="str">
            <v>TORINO ERGO
(akciós)</v>
          </cell>
          <cell r="NP1" t="str">
            <v>TORINO ERGO</v>
          </cell>
          <cell r="NQ1" t="str">
            <v>TORINO FULL</v>
          </cell>
          <cell r="NR1" t="str">
            <v>TREND</v>
          </cell>
          <cell r="NS1" t="str">
            <v>TREND NÉRO</v>
          </cell>
          <cell r="NT1" t="str">
            <v>TROGIR</v>
          </cell>
          <cell r="NU1" t="str">
            <v>TULIP</v>
          </cell>
          <cell r="NV1" t="str">
            <v>TULIP RING</v>
          </cell>
          <cell r="NW1" t="str">
            <v>TULIP ECO</v>
          </cell>
          <cell r="NX1" t="str">
            <v>TULIP SYNCRON</v>
          </cell>
          <cell r="NY1" t="str">
            <v>TULIP RING SYNCRON</v>
          </cell>
          <cell r="NZ1" t="str">
            <v>VANDA</v>
          </cell>
          <cell r="OA1" t="str">
            <v>VANDA EVO</v>
          </cell>
          <cell r="OB1" t="str">
            <v>VIKTÓRIA BOSS</v>
          </cell>
          <cell r="OC1" t="str">
            <v>VIKTÓRIA D CLASSE</v>
          </cell>
          <cell r="OD1" t="str">
            <v>VIKTÓRIA KÁRÓ BOSS</v>
          </cell>
          <cell r="OE1" t="str">
            <v>VIKTÓRIA KÁRÓ WOOD VISITOR</v>
          </cell>
          <cell r="OF1" t="str">
            <v>VIKTÓRIA WOOD VISITOR</v>
          </cell>
          <cell r="OG1" t="str">
            <v>VISIT FULL NÉRO</v>
          </cell>
          <cell r="OH1" t="str">
            <v>WORKER LIFT</v>
          </cell>
          <cell r="OI1" t="str">
            <v>WORKER LIFT RING</v>
          </cell>
          <cell r="OJ1" t="str">
            <v>WORKER MEDICA</v>
          </cell>
          <cell r="OK1" t="str">
            <v>WORKER MEDICA RING</v>
          </cell>
          <cell r="OL1" t="str">
            <v>ZADAR</v>
          </cell>
          <cell r="OM1" t="str">
            <v>ZADAR VISITOR</v>
          </cell>
          <cell r="ON1" t="str">
            <v>ZEUS NF 3022F</v>
          </cell>
          <cell r="OO1" t="str">
            <v>ZEUS NF 6681</v>
          </cell>
          <cell r="OP1" t="str">
            <v>ZEUS NF 6681 EXTRA</v>
          </cell>
        </row>
        <row r="2">
          <cell r="A2" t="str">
            <v>(válasszon)</v>
          </cell>
          <cell r="B2" t="str">
            <v>(válasszon)</v>
          </cell>
          <cell r="C2" t="str">
            <v>(válasszon)</v>
          </cell>
          <cell r="D2" t="str">
            <v>(válasszon)</v>
          </cell>
          <cell r="E2" t="str">
            <v>(válasszon)</v>
          </cell>
          <cell r="F2" t="str">
            <v>(válasszon)</v>
          </cell>
          <cell r="G2" t="str">
            <v>(válasszon)</v>
          </cell>
          <cell r="H2" t="str">
            <v>(válasszon)</v>
          </cell>
          <cell r="I2" t="str">
            <v>(válasszon)</v>
          </cell>
          <cell r="J2" t="str">
            <v>(válasszon)</v>
          </cell>
          <cell r="K2" t="str">
            <v>(válasszon)</v>
          </cell>
          <cell r="L2" t="str">
            <v>(válasszon)</v>
          </cell>
          <cell r="M2" t="str">
            <v>(válasszon)</v>
          </cell>
          <cell r="N2" t="str">
            <v>(válasszon)</v>
          </cell>
          <cell r="O2" t="str">
            <v>(válasszon)</v>
          </cell>
          <cell r="P2" t="str">
            <v>(válasszon)</v>
          </cell>
          <cell r="Q2" t="str">
            <v>(válasszon)</v>
          </cell>
          <cell r="R2" t="str">
            <v>(válasszon)</v>
          </cell>
          <cell r="S2" t="str">
            <v>(válasszon)</v>
          </cell>
          <cell r="T2" t="str">
            <v>(válasszon)</v>
          </cell>
          <cell r="U2" t="str">
            <v>(válasszon)</v>
          </cell>
          <cell r="V2" t="str">
            <v>(válasszon)</v>
          </cell>
          <cell r="W2" t="str">
            <v>(válasszon)</v>
          </cell>
          <cell r="X2" t="str">
            <v>(válasszon)</v>
          </cell>
          <cell r="Y2" t="str">
            <v>(válasszon)</v>
          </cell>
          <cell r="Z2" t="str">
            <v>(válasszon)</v>
          </cell>
          <cell r="AA2" t="str">
            <v>(válasszon)</v>
          </cell>
          <cell r="AB2" t="str">
            <v>(válasszon)</v>
          </cell>
          <cell r="AC2" t="str">
            <v>(válasszon)</v>
          </cell>
          <cell r="AD2" t="str">
            <v>(válasszon)</v>
          </cell>
          <cell r="AE2" t="str">
            <v>(válasszon)</v>
          </cell>
          <cell r="AF2" t="str">
            <v>(válasszon)</v>
          </cell>
          <cell r="AG2" t="str">
            <v>(válasszon)</v>
          </cell>
          <cell r="AH2" t="str">
            <v>(válasszon)</v>
          </cell>
          <cell r="AI2" t="str">
            <v>(válasszon)</v>
          </cell>
          <cell r="AJ2" t="str">
            <v>(válasszon)</v>
          </cell>
          <cell r="AK2" t="str">
            <v>(válasszon)</v>
          </cell>
          <cell r="AL2" t="str">
            <v>(válasszon)</v>
          </cell>
          <cell r="AM2" t="str">
            <v>(válasszon)</v>
          </cell>
          <cell r="AN2" t="str">
            <v>(válasszon)</v>
          </cell>
          <cell r="AO2" t="str">
            <v>(válasszon)</v>
          </cell>
          <cell r="AP2" t="str">
            <v>(válasszon)</v>
          </cell>
          <cell r="AQ2" t="str">
            <v>(válasszon)</v>
          </cell>
          <cell r="AR2" t="str">
            <v>(válasszon)</v>
          </cell>
          <cell r="AS2" t="str">
            <v>(válasszon)</v>
          </cell>
          <cell r="AT2" t="str">
            <v>(válasszon)</v>
          </cell>
          <cell r="AU2" t="str">
            <v>(válasszon)</v>
          </cell>
          <cell r="AV2" t="str">
            <v>(válasszon)</v>
          </cell>
          <cell r="AW2" t="str">
            <v>(válasszon)</v>
          </cell>
          <cell r="AX2" t="str">
            <v>(válasszon)</v>
          </cell>
          <cell r="AY2" t="str">
            <v>(válasszon)</v>
          </cell>
          <cell r="AZ2" t="str">
            <v>(válasszon)</v>
          </cell>
          <cell r="BA2" t="str">
            <v>(válasszon)</v>
          </cell>
          <cell r="BB2" t="str">
            <v>(válasszon)</v>
          </cell>
          <cell r="BC2" t="str">
            <v>(válasszon)</v>
          </cell>
          <cell r="BD2" t="str">
            <v>(válasszon)</v>
          </cell>
          <cell r="BE2" t="str">
            <v>(válasszon)</v>
          </cell>
          <cell r="BF2" t="str">
            <v>(válasszon)</v>
          </cell>
          <cell r="BG2" t="str">
            <v>(válasszon)</v>
          </cell>
          <cell r="BH2" t="str">
            <v>(válasszon)</v>
          </cell>
          <cell r="BI2" t="str">
            <v>(válasszon)</v>
          </cell>
          <cell r="BJ2" t="str">
            <v>(válasszon)</v>
          </cell>
          <cell r="BK2" t="str">
            <v>(válasszon)</v>
          </cell>
          <cell r="BL2" t="str">
            <v>(válasszon)</v>
          </cell>
          <cell r="BM2" t="str">
            <v>(válasszon)</v>
          </cell>
          <cell r="BN2" t="str">
            <v>(válasszon)</v>
          </cell>
          <cell r="BO2" t="str">
            <v>(válasszon)</v>
          </cell>
          <cell r="BP2" t="str">
            <v>(válasszon)</v>
          </cell>
          <cell r="BQ2" t="str">
            <v>(válasszon)</v>
          </cell>
          <cell r="BR2" t="str">
            <v>(válasszon)</v>
          </cell>
          <cell r="BS2" t="str">
            <v>(válasszon)</v>
          </cell>
          <cell r="BT2" t="str">
            <v>(válasszon)</v>
          </cell>
          <cell r="BU2" t="str">
            <v>(válasszon)</v>
          </cell>
          <cell r="BV2" t="str">
            <v>(válasszon)</v>
          </cell>
          <cell r="BW2" t="str">
            <v>(válasszon)</v>
          </cell>
          <cell r="BX2" t="str">
            <v>(válasszon)</v>
          </cell>
          <cell r="BY2" t="str">
            <v>(válasszon)</v>
          </cell>
          <cell r="BZ2" t="str">
            <v>(válasszon)</v>
          </cell>
          <cell r="CA2" t="str">
            <v>(válasszon)</v>
          </cell>
          <cell r="CB2" t="str">
            <v>(válasszon)</v>
          </cell>
          <cell r="CC2" t="str">
            <v>(válasszon)</v>
          </cell>
          <cell r="CD2" t="str">
            <v>(válasszon)</v>
          </cell>
          <cell r="CE2" t="str">
            <v>(válasszon)</v>
          </cell>
          <cell r="CF2" t="str">
            <v>(válasszon)</v>
          </cell>
          <cell r="CG2" t="str">
            <v>(válasszon)</v>
          </cell>
          <cell r="CH2" t="str">
            <v>(válasszon)</v>
          </cell>
          <cell r="CI2" t="str">
            <v>(válasszon)</v>
          </cell>
          <cell r="CJ2" t="str">
            <v>(válasszon)</v>
          </cell>
          <cell r="CK2" t="str">
            <v>(válasszon)</v>
          </cell>
          <cell r="CL2" t="str">
            <v>(válasszon)</v>
          </cell>
          <cell r="CM2" t="str">
            <v>(válasszon)</v>
          </cell>
          <cell r="CN2" t="str">
            <v>(válasszon)</v>
          </cell>
          <cell r="CO2" t="str">
            <v>(válasszon)</v>
          </cell>
          <cell r="CP2" t="str">
            <v>(válasszon)</v>
          </cell>
          <cell r="CQ2" t="str">
            <v>(válasszon)</v>
          </cell>
          <cell r="CR2" t="str">
            <v>(válasszon)</v>
          </cell>
          <cell r="CS2" t="str">
            <v>(válasszon)</v>
          </cell>
          <cell r="CT2" t="str">
            <v>(válasszon)</v>
          </cell>
          <cell r="CU2" t="str">
            <v>(válasszon)</v>
          </cell>
          <cell r="CV2" t="str">
            <v>(válasszon)</v>
          </cell>
          <cell r="CW2" t="str">
            <v>(válasszon)</v>
          </cell>
          <cell r="CX2" t="str">
            <v>(válasszon)</v>
          </cell>
          <cell r="CY2" t="str">
            <v>(válasszon)</v>
          </cell>
          <cell r="CZ2" t="str">
            <v>(válasszon)</v>
          </cell>
          <cell r="DA2" t="str">
            <v>(válasszon)</v>
          </cell>
          <cell r="DB2" t="str">
            <v>(válasszon)</v>
          </cell>
          <cell r="DC2" t="str">
            <v>(válasszon)</v>
          </cell>
          <cell r="DD2" t="str">
            <v>(válasszon)</v>
          </cell>
          <cell r="DE2" t="str">
            <v>(válasszon)</v>
          </cell>
          <cell r="DF2" t="str">
            <v>(válasszon)</v>
          </cell>
          <cell r="DG2" t="str">
            <v>(válasszon)</v>
          </cell>
          <cell r="DH2" t="str">
            <v>(válasszon)</v>
          </cell>
          <cell r="DI2" t="str">
            <v>(válasszon)</v>
          </cell>
          <cell r="DJ2" t="str">
            <v>(válasszon)</v>
          </cell>
          <cell r="DK2" t="str">
            <v>(válasszon)</v>
          </cell>
          <cell r="DL2" t="str">
            <v>(válasszon)</v>
          </cell>
          <cell r="DM2" t="str">
            <v>(válasszon)</v>
          </cell>
          <cell r="DN2" t="str">
            <v>(válasszon)</v>
          </cell>
          <cell r="DO2" t="str">
            <v>(válasszon)</v>
          </cell>
          <cell r="DP2" t="str">
            <v>(válasszon)</v>
          </cell>
          <cell r="DQ2" t="str">
            <v>(válasszon)</v>
          </cell>
          <cell r="DR2" t="str">
            <v>(válasszon)</v>
          </cell>
          <cell r="DS2" t="str">
            <v>(válasszon)</v>
          </cell>
          <cell r="DT2" t="str">
            <v>(válasszon)</v>
          </cell>
          <cell r="DU2" t="str">
            <v>(válasszon)</v>
          </cell>
          <cell r="DV2" t="str">
            <v>(válasszon)</v>
          </cell>
          <cell r="DW2" t="str">
            <v>(válasszon)</v>
          </cell>
          <cell r="DX2" t="str">
            <v>(válasszon)</v>
          </cell>
          <cell r="DY2" t="str">
            <v>(válasszon)</v>
          </cell>
          <cell r="DZ2" t="str">
            <v>(válasszon)</v>
          </cell>
          <cell r="EA2" t="str">
            <v>(válasszon)</v>
          </cell>
          <cell r="EB2" t="str">
            <v>(válasszon)</v>
          </cell>
          <cell r="EC2" t="str">
            <v>(válasszon)</v>
          </cell>
          <cell r="ED2" t="str">
            <v>(válasszon)</v>
          </cell>
          <cell r="EE2" t="str">
            <v>(válasszon)</v>
          </cell>
          <cell r="EF2" t="str">
            <v>(válasszon)</v>
          </cell>
          <cell r="EG2" t="str">
            <v>(válasszon)</v>
          </cell>
          <cell r="EH2" t="str">
            <v>(válasszon)</v>
          </cell>
          <cell r="EI2" t="str">
            <v>(válasszon)</v>
          </cell>
          <cell r="EJ2" t="str">
            <v>(válasszon)</v>
          </cell>
          <cell r="EK2" t="str">
            <v>(válasszon)</v>
          </cell>
          <cell r="EL2" t="str">
            <v>(válasszon)</v>
          </cell>
          <cell r="EM2" t="str">
            <v>(válasszon)</v>
          </cell>
          <cell r="EN2" t="str">
            <v>(válasszon)</v>
          </cell>
          <cell r="EO2" t="str">
            <v>(válasszon)</v>
          </cell>
          <cell r="EP2" t="str">
            <v>(válasszon)</v>
          </cell>
          <cell r="EQ2" t="str">
            <v>(válasszon)</v>
          </cell>
          <cell r="ER2" t="str">
            <v>(válasszon)</v>
          </cell>
          <cell r="ES2" t="str">
            <v>(válasszon)</v>
          </cell>
          <cell r="ET2" t="str">
            <v>(válasszon)</v>
          </cell>
          <cell r="EU2" t="str">
            <v>(válasszon)</v>
          </cell>
          <cell r="EV2" t="str">
            <v>(válasszon)</v>
          </cell>
          <cell r="EW2" t="str">
            <v>(válasszon)</v>
          </cell>
          <cell r="EX2" t="str">
            <v>(válasszon)</v>
          </cell>
          <cell r="EY2" t="str">
            <v>(válasszon)</v>
          </cell>
          <cell r="EZ2" t="str">
            <v>(válasszon)</v>
          </cell>
          <cell r="FA2" t="str">
            <v>(válasszon)</v>
          </cell>
          <cell r="FB2" t="str">
            <v>(válasszon)</v>
          </cell>
          <cell r="FC2" t="str">
            <v>(válasszon)</v>
          </cell>
          <cell r="FD2" t="str">
            <v>(válasszon)</v>
          </cell>
          <cell r="FE2" t="str">
            <v>(válasszon)</v>
          </cell>
          <cell r="FF2" t="str">
            <v>(válasszon)</v>
          </cell>
          <cell r="FG2" t="str">
            <v>(válasszon)</v>
          </cell>
          <cell r="FH2" t="str">
            <v>(válasszon)</v>
          </cell>
          <cell r="FI2" t="str">
            <v>(válasszon)</v>
          </cell>
          <cell r="FJ2" t="str">
            <v>(válasszon)</v>
          </cell>
          <cell r="FK2" t="str">
            <v>(válasszon)</v>
          </cell>
          <cell r="FL2" t="str">
            <v>(válasszon)</v>
          </cell>
          <cell r="FM2" t="str">
            <v>(válasszon)</v>
          </cell>
          <cell r="FN2" t="str">
            <v>(válasszon)</v>
          </cell>
          <cell r="FO2" t="str">
            <v>(válasszon)</v>
          </cell>
          <cell r="FP2" t="str">
            <v>(válasszon)</v>
          </cell>
          <cell r="FQ2" t="str">
            <v>(válasszon)</v>
          </cell>
          <cell r="FR2" t="str">
            <v>(válasszon)</v>
          </cell>
          <cell r="FS2" t="str">
            <v>(válasszon)</v>
          </cell>
          <cell r="FT2" t="str">
            <v>(válasszon)</v>
          </cell>
          <cell r="FU2" t="str">
            <v>(válasszon)</v>
          </cell>
          <cell r="FV2" t="str">
            <v>(válasszon)</v>
          </cell>
          <cell r="FW2" t="str">
            <v>(válasszon)</v>
          </cell>
          <cell r="FX2" t="str">
            <v>(válasszon)</v>
          </cell>
          <cell r="FY2" t="str">
            <v>(válasszon)</v>
          </cell>
          <cell r="FZ2" t="str">
            <v>(válasszon)</v>
          </cell>
          <cell r="GA2" t="str">
            <v>(válasszon)</v>
          </cell>
          <cell r="GB2" t="str">
            <v>(válasszon)</v>
          </cell>
          <cell r="GC2" t="str">
            <v>(válasszon)</v>
          </cell>
          <cell r="GD2" t="str">
            <v>(válasszon)</v>
          </cell>
          <cell r="GE2" t="str">
            <v>(válasszon)</v>
          </cell>
          <cell r="GF2" t="str">
            <v>(válasszon)</v>
          </cell>
          <cell r="GG2" t="str">
            <v>(válasszon)</v>
          </cell>
          <cell r="GH2" t="str">
            <v>(válasszon)</v>
          </cell>
          <cell r="GI2" t="str">
            <v>(válasszon)</v>
          </cell>
          <cell r="GJ2" t="str">
            <v>(válasszon)</v>
          </cell>
          <cell r="GK2" t="str">
            <v>(válasszon)</v>
          </cell>
          <cell r="GL2" t="str">
            <v>(válasszon)</v>
          </cell>
          <cell r="GM2" t="str">
            <v>(válasszon)</v>
          </cell>
          <cell r="GN2" t="str">
            <v>(válasszon)</v>
          </cell>
          <cell r="GO2" t="str">
            <v>(válasszon)</v>
          </cell>
          <cell r="GP2" t="str">
            <v>(válasszon)</v>
          </cell>
          <cell r="GQ2" t="str">
            <v>(válasszon)</v>
          </cell>
          <cell r="GR2" t="str">
            <v>(válasszon)</v>
          </cell>
          <cell r="GS2" t="str">
            <v>(válasszon)</v>
          </cell>
          <cell r="GT2" t="str">
            <v>(válasszon)</v>
          </cell>
          <cell r="GU2" t="str">
            <v>(válasszon)</v>
          </cell>
          <cell r="GV2" t="str">
            <v>(válasszon)</v>
          </cell>
          <cell r="GW2" t="str">
            <v>(válasszon)</v>
          </cell>
          <cell r="GX2" t="str">
            <v>(válasszon)</v>
          </cell>
          <cell r="GY2" t="str">
            <v>(válasszon)</v>
          </cell>
          <cell r="GZ2" t="str">
            <v>(válasszon)</v>
          </cell>
          <cell r="HA2" t="str">
            <v>(válasszon)</v>
          </cell>
          <cell r="HB2" t="str">
            <v>(válasszon)</v>
          </cell>
          <cell r="HC2" t="str">
            <v>(válasszon)</v>
          </cell>
          <cell r="HD2" t="str">
            <v>(válasszon)</v>
          </cell>
          <cell r="HE2" t="str">
            <v>(válasszon)</v>
          </cell>
          <cell r="HF2" t="str">
            <v>(válasszon)</v>
          </cell>
          <cell r="HG2" t="str">
            <v>(válasszon)</v>
          </cell>
          <cell r="HH2" t="str">
            <v>(válasszon)</v>
          </cell>
          <cell r="HI2" t="str">
            <v>(válasszon)</v>
          </cell>
          <cell r="HJ2" t="str">
            <v>(válasszon)</v>
          </cell>
          <cell r="HK2" t="str">
            <v>(válasszon)</v>
          </cell>
          <cell r="HL2" t="str">
            <v>(válasszon)</v>
          </cell>
          <cell r="HM2" t="str">
            <v>(válasszon)</v>
          </cell>
          <cell r="HN2" t="str">
            <v>(válasszon)</v>
          </cell>
          <cell r="HO2" t="str">
            <v>(válasszon)</v>
          </cell>
          <cell r="HP2" t="str">
            <v>(válasszon)</v>
          </cell>
          <cell r="HQ2" t="str">
            <v>(válasszon)</v>
          </cell>
          <cell r="HR2" t="str">
            <v>(válasszon)</v>
          </cell>
          <cell r="HS2" t="str">
            <v>(válasszon)</v>
          </cell>
          <cell r="HT2" t="str">
            <v>(válasszon)</v>
          </cell>
          <cell r="HU2" t="str">
            <v>(válasszon)</v>
          </cell>
          <cell r="HV2" t="str">
            <v>(válasszon)</v>
          </cell>
          <cell r="HW2" t="str">
            <v>(válasszon)</v>
          </cell>
          <cell r="HX2" t="str">
            <v>(válasszon)</v>
          </cell>
          <cell r="HY2" t="str">
            <v>(válasszon)</v>
          </cell>
          <cell r="HZ2" t="str">
            <v>(válasszon)</v>
          </cell>
          <cell r="IA2" t="str">
            <v>(válasszon)</v>
          </cell>
          <cell r="IB2" t="str">
            <v>(válasszon)</v>
          </cell>
          <cell r="IC2" t="str">
            <v>(válasszon)</v>
          </cell>
          <cell r="ID2" t="str">
            <v>(válasszon)</v>
          </cell>
          <cell r="IE2" t="str">
            <v>(válasszon)</v>
          </cell>
          <cell r="IF2" t="str">
            <v>(válasszon)</v>
          </cell>
          <cell r="IG2" t="str">
            <v>(válasszon)</v>
          </cell>
          <cell r="IH2" t="str">
            <v>(válasszon)</v>
          </cell>
          <cell r="II2" t="str">
            <v>(válasszon)</v>
          </cell>
          <cell r="IJ2" t="str">
            <v>(válasszon)</v>
          </cell>
          <cell r="IK2" t="str">
            <v>(válasszon)</v>
          </cell>
          <cell r="IL2" t="str">
            <v>(válasszon)</v>
          </cell>
          <cell r="IM2" t="str">
            <v>(válasszon)</v>
          </cell>
          <cell r="IN2" t="str">
            <v>(válasszon)</v>
          </cell>
          <cell r="IO2" t="str">
            <v>(válasszon)</v>
          </cell>
          <cell r="IP2" t="str">
            <v>(válasszon)</v>
          </cell>
          <cell r="IQ2" t="str">
            <v>(válasszon)</v>
          </cell>
          <cell r="IR2" t="str">
            <v>(válasszon)</v>
          </cell>
          <cell r="IS2" t="str">
            <v>(válasszon)</v>
          </cell>
          <cell r="IT2" t="str">
            <v>(válasszon)</v>
          </cell>
          <cell r="IU2" t="str">
            <v>(válasszon)</v>
          </cell>
          <cell r="IV2" t="str">
            <v>(válasszon)</v>
          </cell>
          <cell r="IW2" t="str">
            <v>(válasszon)</v>
          </cell>
          <cell r="IX2" t="str">
            <v>(válasszon)</v>
          </cell>
          <cell r="IY2" t="str">
            <v>(válasszon)</v>
          </cell>
          <cell r="IZ2" t="str">
            <v>(válasszon)</v>
          </cell>
          <cell r="JA2" t="str">
            <v>(válasszon)</v>
          </cell>
          <cell r="JB2" t="str">
            <v>(válasszon)</v>
          </cell>
          <cell r="JC2" t="str">
            <v>(válasszon)</v>
          </cell>
          <cell r="JD2" t="str">
            <v>(válasszon)</v>
          </cell>
          <cell r="JE2" t="str">
            <v>(válasszon)</v>
          </cell>
          <cell r="JF2" t="str">
            <v>(válasszon)</v>
          </cell>
          <cell r="JG2" t="str">
            <v>(válasszon)</v>
          </cell>
          <cell r="JH2" t="str">
            <v>(válasszon)</v>
          </cell>
          <cell r="JI2" t="str">
            <v>(válasszon)</v>
          </cell>
          <cell r="JJ2" t="str">
            <v>(válasszon)</v>
          </cell>
          <cell r="JK2" t="str">
            <v>(válasszon)</v>
          </cell>
          <cell r="JL2" t="str">
            <v>(válasszon)</v>
          </cell>
          <cell r="JM2" t="str">
            <v>(válasszon)</v>
          </cell>
          <cell r="JN2" t="str">
            <v>(válasszon)</v>
          </cell>
          <cell r="JO2" t="str">
            <v>(válasszon)</v>
          </cell>
          <cell r="JP2" t="str">
            <v>(válasszon)</v>
          </cell>
          <cell r="JQ2" t="str">
            <v>(válasszon)</v>
          </cell>
          <cell r="JR2" t="str">
            <v>(válasszon)</v>
          </cell>
          <cell r="JS2" t="str">
            <v>(válasszon)</v>
          </cell>
          <cell r="JT2" t="str">
            <v>(válasszon)</v>
          </cell>
          <cell r="JU2" t="str">
            <v>(válasszon)</v>
          </cell>
          <cell r="JV2" t="str">
            <v>(válasszon)</v>
          </cell>
          <cell r="JW2" t="str">
            <v>(válasszon)</v>
          </cell>
          <cell r="JX2" t="str">
            <v>(válasszon)</v>
          </cell>
          <cell r="JY2" t="str">
            <v>(válasszon)</v>
          </cell>
          <cell r="JZ2" t="str">
            <v>(válasszon)</v>
          </cell>
          <cell r="KA2" t="str">
            <v>(válasszon)</v>
          </cell>
          <cell r="KB2" t="str">
            <v>(válasszon)</v>
          </cell>
          <cell r="KC2" t="str">
            <v>(válasszon)</v>
          </cell>
          <cell r="KD2" t="str">
            <v>(válasszon)</v>
          </cell>
          <cell r="KE2" t="str">
            <v>(válasszon)</v>
          </cell>
          <cell r="KF2" t="str">
            <v>(válasszon)</v>
          </cell>
          <cell r="KG2" t="str">
            <v>(válasszon)</v>
          </cell>
          <cell r="KH2" t="str">
            <v>(válasszon)</v>
          </cell>
          <cell r="KI2" t="str">
            <v>(válasszon)</v>
          </cell>
          <cell r="KJ2" t="str">
            <v>(válasszon)</v>
          </cell>
          <cell r="KK2" t="str">
            <v>(válasszon)</v>
          </cell>
          <cell r="KL2" t="str">
            <v>(válasszon)</v>
          </cell>
          <cell r="KM2" t="str">
            <v>(válasszon)</v>
          </cell>
          <cell r="KN2" t="str">
            <v>(válasszon)</v>
          </cell>
          <cell r="KO2" t="str">
            <v>(válasszon)</v>
          </cell>
          <cell r="KP2" t="str">
            <v>(válasszon)</v>
          </cell>
          <cell r="KQ2" t="str">
            <v>(válasszon)</v>
          </cell>
          <cell r="KR2" t="str">
            <v>(válasszon)</v>
          </cell>
          <cell r="KS2" t="str">
            <v>(válasszon)</v>
          </cell>
          <cell r="KT2" t="str">
            <v>(válasszon)</v>
          </cell>
          <cell r="KU2" t="str">
            <v>(válasszon)</v>
          </cell>
          <cell r="KV2" t="str">
            <v>(válasszon)</v>
          </cell>
          <cell r="KW2" t="str">
            <v>(válasszon)</v>
          </cell>
          <cell r="KX2" t="str">
            <v>(válasszon)</v>
          </cell>
          <cell r="KY2" t="str">
            <v>(válasszon)</v>
          </cell>
          <cell r="KZ2" t="str">
            <v>(válasszon)</v>
          </cell>
          <cell r="LA2" t="str">
            <v>(válasszon)</v>
          </cell>
          <cell r="LB2" t="str">
            <v>(válasszon)</v>
          </cell>
          <cell r="LC2" t="str">
            <v>(válasszon)</v>
          </cell>
          <cell r="LD2" t="str">
            <v>(válasszon)</v>
          </cell>
          <cell r="LE2" t="str">
            <v>(válasszon)</v>
          </cell>
          <cell r="LF2" t="str">
            <v>(válasszon)</v>
          </cell>
          <cell r="LG2" t="str">
            <v>(válasszon)</v>
          </cell>
          <cell r="LH2" t="str">
            <v>(válasszon)</v>
          </cell>
          <cell r="LI2" t="str">
            <v>(válasszon)</v>
          </cell>
          <cell r="LJ2" t="str">
            <v>(válasszon)</v>
          </cell>
          <cell r="LK2" t="str">
            <v>(válasszon)</v>
          </cell>
          <cell r="LL2" t="str">
            <v>(válasszon)</v>
          </cell>
          <cell r="LM2" t="str">
            <v>(válasszon)</v>
          </cell>
          <cell r="LN2" t="str">
            <v>(válasszon)</v>
          </cell>
          <cell r="LO2" t="str">
            <v>(válasszon)</v>
          </cell>
          <cell r="LP2" t="str">
            <v>(válasszon)</v>
          </cell>
          <cell r="LQ2" t="str">
            <v>(válasszon)</v>
          </cell>
          <cell r="LR2" t="str">
            <v>(válasszon)</v>
          </cell>
          <cell r="LS2" t="str">
            <v>(válasszon)</v>
          </cell>
          <cell r="LT2" t="str">
            <v>(válasszon)</v>
          </cell>
          <cell r="LU2" t="str">
            <v>(válasszon)</v>
          </cell>
          <cell r="LV2" t="str">
            <v>(válasszon)</v>
          </cell>
          <cell r="LW2" t="str">
            <v>(válasszon)</v>
          </cell>
          <cell r="LX2" t="str">
            <v>(válasszon)</v>
          </cell>
          <cell r="LY2" t="str">
            <v>(válasszon)</v>
          </cell>
          <cell r="LZ2" t="str">
            <v>(válasszon)</v>
          </cell>
          <cell r="MA2" t="str">
            <v>(válasszon)</v>
          </cell>
          <cell r="MB2" t="str">
            <v>(válasszon)</v>
          </cell>
          <cell r="MC2" t="str">
            <v>(válasszon)</v>
          </cell>
          <cell r="MD2" t="str">
            <v>(válasszon)</v>
          </cell>
          <cell r="ME2" t="str">
            <v>(válasszon)</v>
          </cell>
          <cell r="MF2" t="str">
            <v>(válasszon)</v>
          </cell>
          <cell r="MG2" t="str">
            <v>(válasszon)</v>
          </cell>
          <cell r="MH2" t="str">
            <v>(válasszon)</v>
          </cell>
          <cell r="MI2" t="str">
            <v>(válasszon)</v>
          </cell>
          <cell r="MJ2" t="str">
            <v>(válasszon)</v>
          </cell>
          <cell r="MK2" t="str">
            <v>(válasszon)</v>
          </cell>
          <cell r="ML2" t="str">
            <v>(válasszon)</v>
          </cell>
          <cell r="MM2" t="str">
            <v>(válasszon)</v>
          </cell>
          <cell r="MN2" t="str">
            <v>(válasszon)</v>
          </cell>
          <cell r="MO2" t="str">
            <v>(válasszon)</v>
          </cell>
          <cell r="MP2" t="str">
            <v>(válasszon)</v>
          </cell>
          <cell r="MQ2" t="str">
            <v>(válasszon)</v>
          </cell>
          <cell r="MR2" t="str">
            <v>(válasszon)</v>
          </cell>
          <cell r="MS2" t="str">
            <v>(válasszon)</v>
          </cell>
          <cell r="MT2" t="str">
            <v>(válasszon)</v>
          </cell>
          <cell r="MU2" t="str">
            <v>(válasszon)</v>
          </cell>
          <cell r="MV2" t="str">
            <v>(válasszon)</v>
          </cell>
          <cell r="MW2" t="str">
            <v>(válasszon)</v>
          </cell>
          <cell r="MX2" t="str">
            <v>(válasszon)</v>
          </cell>
          <cell r="MY2" t="str">
            <v>(válasszon)</v>
          </cell>
          <cell r="MZ2" t="str">
            <v>(válasszon)</v>
          </cell>
          <cell r="NA2" t="str">
            <v>(válasszon)</v>
          </cell>
          <cell r="NB2" t="str">
            <v>(válasszon)</v>
          </cell>
          <cell r="NC2" t="str">
            <v>(válasszon)</v>
          </cell>
          <cell r="ND2" t="str">
            <v>(válasszon)</v>
          </cell>
          <cell r="NE2" t="str">
            <v>(válasszon)</v>
          </cell>
          <cell r="NF2" t="str">
            <v>(válasszon)</v>
          </cell>
          <cell r="NG2" t="str">
            <v>(válasszon)</v>
          </cell>
          <cell r="NH2" t="str">
            <v>(válasszon)</v>
          </cell>
          <cell r="NI2" t="str">
            <v>(válasszon)</v>
          </cell>
          <cell r="NJ2" t="str">
            <v>(válasszon)</v>
          </cell>
          <cell r="NK2" t="str">
            <v>(válasszon)</v>
          </cell>
          <cell r="NL2" t="str">
            <v>(válasszon)</v>
          </cell>
          <cell r="NM2" t="str">
            <v>(válasszon)</v>
          </cell>
          <cell r="NN2" t="str">
            <v>(válasszon)</v>
          </cell>
          <cell r="NO2" t="str">
            <v>(válasszon)</v>
          </cell>
          <cell r="NP2" t="str">
            <v>(válasszon)</v>
          </cell>
          <cell r="NQ2" t="str">
            <v>(válasszon)</v>
          </cell>
          <cell r="NR2" t="str">
            <v>(válasszon)</v>
          </cell>
          <cell r="NS2" t="str">
            <v>(válasszon)</v>
          </cell>
          <cell r="NT2" t="str">
            <v>(válasszon)</v>
          </cell>
          <cell r="NU2" t="str">
            <v>(válasszon)</v>
          </cell>
          <cell r="NV2" t="str">
            <v>(válasszon)</v>
          </cell>
          <cell r="NW2" t="str">
            <v>(válasszon)</v>
          </cell>
          <cell r="NX2" t="str">
            <v>(válasszon)</v>
          </cell>
          <cell r="NY2" t="str">
            <v>(válasszon)</v>
          </cell>
          <cell r="NZ2" t="str">
            <v>(válasszon)</v>
          </cell>
          <cell r="OA2" t="str">
            <v>(válasszon)</v>
          </cell>
          <cell r="OB2" t="str">
            <v>(válasszon)</v>
          </cell>
          <cell r="OC2" t="str">
            <v>(válasszon)</v>
          </cell>
          <cell r="OD2" t="str">
            <v>(válasszon)</v>
          </cell>
          <cell r="OE2" t="str">
            <v>(válasszon)</v>
          </cell>
          <cell r="OF2" t="str">
            <v>(válasszon)</v>
          </cell>
          <cell r="OG2" t="str">
            <v>(válasszon)</v>
          </cell>
          <cell r="OH2" t="str">
            <v>(válasszon)</v>
          </cell>
          <cell r="OI2" t="str">
            <v>(válasszon)</v>
          </cell>
          <cell r="OJ2" t="str">
            <v>(válasszon)</v>
          </cell>
          <cell r="OK2" t="str">
            <v>(válasszon)</v>
          </cell>
          <cell r="OL2" t="str">
            <v>(válasszon)</v>
          </cell>
          <cell r="OM2" t="str">
            <v>(válasszon)</v>
          </cell>
          <cell r="ON2" t="str">
            <v>(válasszon)</v>
          </cell>
          <cell r="OO2" t="str">
            <v>(válasszon)</v>
          </cell>
          <cell r="OP2" t="str">
            <v>(válasszon)</v>
          </cell>
        </row>
        <row r="3">
          <cell r="C3" t="str">
            <v>fémváz</v>
          </cell>
          <cell r="D3" t="str">
            <v>fémváz</v>
          </cell>
          <cell r="E3" t="str">
            <v>fémváz</v>
          </cell>
          <cell r="F3" t="str">
            <v>fémváz</v>
          </cell>
          <cell r="G3" t="str">
            <v>fémváz</v>
          </cell>
          <cell r="H3" t="str">
            <v>fémváz</v>
          </cell>
          <cell r="I3" t="str">
            <v>fémváz</v>
          </cell>
          <cell r="J3" t="str">
            <v>nincs</v>
          </cell>
          <cell r="K3" t="str">
            <v>nincs</v>
          </cell>
          <cell r="L3" t="str">
            <v>nincs</v>
          </cell>
          <cell r="M3" t="str">
            <v>nincs</v>
          </cell>
          <cell r="N3" t="str">
            <v>nincs</v>
          </cell>
          <cell r="O3" t="str">
            <v>nincs</v>
          </cell>
          <cell r="P3" t="str">
            <v>krómozott acél lábcsillag</v>
          </cell>
          <cell r="Q3" t="str">
            <v>krómozott acél lábcsillag</v>
          </cell>
          <cell r="R3" t="str">
            <v>krómozott acélváz</v>
          </cell>
          <cell r="S3" t="str">
            <v>krómozott acélváz</v>
          </cell>
          <cell r="T3" t="str">
            <v>polírozott alu lábcsillag</v>
          </cell>
          <cell r="U3" t="str">
            <v>polírozott alu lábcsillag</v>
          </cell>
          <cell r="V3" t="str">
            <v>polírozott alu lábcsillag</v>
          </cell>
          <cell r="W3" t="str">
            <v>krómozott acélváz</v>
          </cell>
          <cell r="X3" t="str">
            <v>nincs</v>
          </cell>
          <cell r="Y3" t="str">
            <v>nincs</v>
          </cell>
          <cell r="Z3" t="str">
            <v>nincs</v>
          </cell>
          <cell r="AA3" t="str">
            <v>nincs</v>
          </cell>
          <cell r="AB3" t="str">
            <v>nincs</v>
          </cell>
          <cell r="AC3" t="str">
            <v>nincs</v>
          </cell>
          <cell r="AD3" t="str">
            <v>nincs</v>
          </cell>
          <cell r="AE3" t="str">
            <v>nincs</v>
          </cell>
          <cell r="AF3" t="str">
            <v>nincs</v>
          </cell>
          <cell r="AG3" t="str">
            <v>nincs</v>
          </cell>
          <cell r="AH3" t="str">
            <v>nincs</v>
          </cell>
          <cell r="AI3" t="str">
            <v>nincs</v>
          </cell>
          <cell r="AJ3" t="str">
            <v>nincs</v>
          </cell>
          <cell r="AK3" t="str">
            <v>nincs</v>
          </cell>
          <cell r="AL3" t="str">
            <v>nincs</v>
          </cell>
          <cell r="AM3" t="str">
            <v>nincs</v>
          </cell>
          <cell r="AN3" t="str">
            <v>nincs</v>
          </cell>
          <cell r="AO3" t="str">
            <v>nincs</v>
          </cell>
          <cell r="AP3" t="str">
            <v>nincs</v>
          </cell>
          <cell r="AQ3" t="str">
            <v>nincs</v>
          </cell>
          <cell r="AR3" t="str">
            <v>nincs</v>
          </cell>
          <cell r="AS3" t="str">
            <v>nincs</v>
          </cell>
          <cell r="AT3" t="str">
            <v>nincs</v>
          </cell>
          <cell r="AU3" t="str">
            <v>nincs</v>
          </cell>
          <cell r="AV3" t="str">
            <v>nincs</v>
          </cell>
          <cell r="AW3" t="str">
            <v>nincs</v>
          </cell>
          <cell r="AX3" t="str">
            <v>nincs</v>
          </cell>
          <cell r="AY3" t="str">
            <v>nincs</v>
          </cell>
          <cell r="AZ3" t="str">
            <v>nincs</v>
          </cell>
          <cell r="BA3" t="str">
            <v>nincs</v>
          </cell>
          <cell r="BB3" t="str">
            <v>nincs</v>
          </cell>
          <cell r="BC3" t="str">
            <v>nincs</v>
          </cell>
          <cell r="BD3" t="str">
            <v>nincs</v>
          </cell>
          <cell r="BE3" t="str">
            <v>nincs</v>
          </cell>
          <cell r="BF3" t="str">
            <v>nincs</v>
          </cell>
          <cell r="BG3" t="str">
            <v>nincs</v>
          </cell>
          <cell r="BH3" t="str">
            <v>nincs</v>
          </cell>
          <cell r="BI3" t="str">
            <v>nincs</v>
          </cell>
          <cell r="BJ3" t="str">
            <v>nincs</v>
          </cell>
          <cell r="BK3" t="str">
            <v>nincs</v>
          </cell>
          <cell r="BL3" t="str">
            <v>nincs</v>
          </cell>
          <cell r="BM3" t="str">
            <v>nincs</v>
          </cell>
          <cell r="BN3" t="str">
            <v>nincs</v>
          </cell>
          <cell r="BO3" t="str">
            <v>nincs</v>
          </cell>
          <cell r="BP3" t="str">
            <v>techno polimer váz</v>
          </cell>
          <cell r="BQ3" t="str">
            <v>techno polimer váz</v>
          </cell>
          <cell r="BR3" t="str">
            <v>krómozott acélváz fehér</v>
          </cell>
          <cell r="BS3" t="str">
            <v>krómozott acélváz fehér</v>
          </cell>
          <cell r="BT3" t="str">
            <v>krómozott acélváz fehér</v>
          </cell>
          <cell r="BU3" t="str">
            <v>krómacél forgó lábszerkezet</v>
          </cell>
          <cell r="BV3" t="str">
            <v>krómozott acélváz</v>
          </cell>
          <cell r="BW3" t="str">
            <v>krómozott acélváz</v>
          </cell>
          <cell r="BX3" t="str">
            <v>krómozott acélváz</v>
          </cell>
          <cell r="BY3" t="str">
            <v>krómacél forgó lábszerkezet</v>
          </cell>
          <cell r="BZ3" t="str">
            <v>krómozott acélváz</v>
          </cell>
          <cell r="CA3" t="str">
            <v>krómozott acélváz</v>
          </cell>
          <cell r="CB3" t="str">
            <v>pol. alu forgó lábszerkezet</v>
          </cell>
          <cell r="CC3" t="str">
            <v>krómozott acélváz</v>
          </cell>
          <cell r="CD3" t="str">
            <v>pol. alu forgó lábszerkezet</v>
          </cell>
          <cell r="CE3" t="str">
            <v>tömörfa váz</v>
          </cell>
          <cell r="CF3" t="str">
            <v>tömörfa váz</v>
          </cell>
          <cell r="CG3" t="str">
            <v>krómacél forgó lábszerkezet</v>
          </cell>
          <cell r="CH3" t="str">
            <v>krómozott acélváz</v>
          </cell>
          <cell r="CI3" t="str">
            <v>krómozott acélváz</v>
          </cell>
          <cell r="CJ3" t="str">
            <v>krómozott acélváz</v>
          </cell>
          <cell r="CK3" t="str">
            <v>krómozott acélváz</v>
          </cell>
          <cell r="CL3" t="str">
            <v>krómozott acélváz</v>
          </cell>
          <cell r="CM3" t="str">
            <v>krómozott acélváz</v>
          </cell>
          <cell r="CN3" t="str">
            <v>krómozott acélváz</v>
          </cell>
          <cell r="CO3" t="str">
            <v>krómozott acél lábcsillag</v>
          </cell>
          <cell r="CP3" t="str">
            <v>krómozott acélváz</v>
          </cell>
          <cell r="CQ3" t="str">
            <v>krómozott acélváz</v>
          </cell>
          <cell r="CR3" t="str">
            <v>krómozott acélváz</v>
          </cell>
          <cell r="CS3" t="str">
            <v>krómozott acélváz</v>
          </cell>
          <cell r="CT3" t="str">
            <v>krómozott acélváz</v>
          </cell>
          <cell r="CU3" t="str">
            <v>krómozott acélváz</v>
          </cell>
          <cell r="CV3" t="str">
            <v>polírozott alu lábcsillag</v>
          </cell>
          <cell r="CW3" t="str">
            <v>pol. alu forgó lábszerkezet</v>
          </cell>
          <cell r="CX3" t="str">
            <v>krómozott acél lábszerkezet</v>
          </cell>
          <cell r="CY3" t="str">
            <v>inox forgó lábszerkezet</v>
          </cell>
          <cell r="CZ3" t="str">
            <v>tömörfa váz</v>
          </cell>
          <cell r="DA3" t="str">
            <v>krómacél forgó lábszerkezet</v>
          </cell>
          <cell r="DB3" t="str">
            <v>krómacél fix lábszerkezet</v>
          </cell>
          <cell r="DC3" t="str">
            <v>krómacél forgó lábszerkezet</v>
          </cell>
          <cell r="DD3" t="str">
            <v>polírozott alu lábcsillag</v>
          </cell>
          <cell r="DE3" t="str">
            <v>krómacél fix lábszerkezet</v>
          </cell>
          <cell r="DF3" t="str">
            <v>krómacél forgó lábszerkezet</v>
          </cell>
          <cell r="DG3" t="str">
            <v>krómacél forgó lábszerkezet</v>
          </cell>
          <cell r="DH3" t="str">
            <v>krómacél forgó lábszerkezet</v>
          </cell>
          <cell r="DI3" t="str">
            <v>tömörfa váz</v>
          </cell>
          <cell r="DJ3" t="str">
            <v>tömörfa váz</v>
          </cell>
          <cell r="DK3" t="str">
            <v>krómacél forgó lábszerkezet</v>
          </cell>
          <cell r="DL3" t="str">
            <v>krómacél forgó lábszerkezet</v>
          </cell>
          <cell r="DM3" t="str">
            <v>krómacél forgó lábszerkezet</v>
          </cell>
          <cell r="DN3" t="str">
            <v>inox forgó lábszerkezet</v>
          </cell>
          <cell r="DO3" t="str">
            <v>tömörfa váz</v>
          </cell>
          <cell r="DP3" t="str">
            <v>krómacél forgó lábszerkezet</v>
          </cell>
          <cell r="DQ3" t="str">
            <v>krómozott acélváz</v>
          </cell>
          <cell r="DR3" t="str">
            <v>krómacél fix lábszerkezet</v>
          </cell>
          <cell r="DS3" t="str">
            <v>krómozott acélváz</v>
          </cell>
          <cell r="DT3" t="str">
            <v>krómacél forgó lábszerkezet</v>
          </cell>
          <cell r="DU3" t="str">
            <v>krómacél fix lábszerkezet</v>
          </cell>
          <cell r="DV3" t="str">
            <v>krómacél fix lábszerkezet</v>
          </cell>
          <cell r="DW3" t="str">
            <v>polírozott alu lábcsillag</v>
          </cell>
          <cell r="DX3" t="str">
            <v>krómozott acélváz</v>
          </cell>
          <cell r="DY3" t="str">
            <v>inox forgó lábszerkezet</v>
          </cell>
          <cell r="DZ3" t="str">
            <v>tömörfa váz</v>
          </cell>
          <cell r="EA3" t="str">
            <v>tömörfa váz</v>
          </cell>
          <cell r="EB3" t="str">
            <v>krómacél forgó lábszerkezet</v>
          </cell>
          <cell r="EC3" t="str">
            <v>krómozott acél lábszerkezet</v>
          </cell>
          <cell r="ED3" t="str">
            <v>krómacél fix lábszerkezet</v>
          </cell>
          <cell r="EE3" t="str">
            <v>krómozott acélváz</v>
          </cell>
          <cell r="EF3" t="str">
            <v>krómacél forgó lábszerkezet</v>
          </cell>
          <cell r="EG3" t="str">
            <v>polírozott alu lábcsillag</v>
          </cell>
          <cell r="EH3" t="str">
            <v>krómacél fix lábszerkezet</v>
          </cell>
          <cell r="EI3" t="str">
            <v>krómacél forgó lábszerkezet</v>
          </cell>
          <cell r="EJ3" t="str">
            <v>krómozott acélváz</v>
          </cell>
          <cell r="EK3" t="str">
            <v>krómozott acélváz</v>
          </cell>
          <cell r="EL3" t="str">
            <v>krómozott acélváz</v>
          </cell>
          <cell r="EM3" t="str">
            <v>krómozott acélváz</v>
          </cell>
          <cell r="EN3" t="str">
            <v>fekete acélváz</v>
          </cell>
          <cell r="EO3" t="str">
            <v>krómozott acélváz</v>
          </cell>
          <cell r="EP3" t="str">
            <v>fekete acélváz</v>
          </cell>
          <cell r="EQ3" t="str">
            <v>krómozott acélváz</v>
          </cell>
          <cell r="ER3" t="str">
            <v>krómozott acélváz</v>
          </cell>
          <cell r="ES3" t="str">
            <v>krómozott acél lábcsillag</v>
          </cell>
          <cell r="ET3" t="str">
            <v>krómozott acél lábcsillag</v>
          </cell>
          <cell r="EU3" t="str">
            <v>krómozott acélváz</v>
          </cell>
          <cell r="EV3" t="str">
            <v>fekete acélváz</v>
          </cell>
          <cell r="EW3" t="str">
            <v>krómozott acélváz</v>
          </cell>
          <cell r="EX3" t="str">
            <v>fekete acélváz</v>
          </cell>
          <cell r="EY3" t="str">
            <v>faváz</v>
          </cell>
          <cell r="EZ3" t="str">
            <v>krómozott acélváz</v>
          </cell>
          <cell r="FA3" t="str">
            <v>krómozott acélváz</v>
          </cell>
          <cell r="FB3" t="str">
            <v>krómozott acél lábcsillag</v>
          </cell>
          <cell r="FC3" t="str">
            <v>alumínium váz</v>
          </cell>
          <cell r="FD3" t="str">
            <v>fekete műanyag lábcsillag</v>
          </cell>
          <cell r="FE3" t="str">
            <v>fekete műanyag lábcsillag</v>
          </cell>
          <cell r="FF3" t="str">
            <v>polírozott alu lábcsillag</v>
          </cell>
          <cell r="FG3" t="str">
            <v>fekete műanyag lábcsillag</v>
          </cell>
          <cell r="FH3" t="str">
            <v>fekete műanyag lábcsillag</v>
          </cell>
          <cell r="FI3" t="str">
            <v>fekete műanyag lábcsillag</v>
          </cell>
          <cell r="FJ3" t="str">
            <v>polírozott alu lábcsillag</v>
          </cell>
          <cell r="FK3" t="str">
            <v>krómozott acél lábcsillag</v>
          </cell>
          <cell r="FL3" t="str">
            <v>krómozott acél lábcsillag</v>
          </cell>
          <cell r="FM3" t="str">
            <v>krómozott acél lábcsillag</v>
          </cell>
          <cell r="FN3" t="str">
            <v>krómozott acél lábcsillag</v>
          </cell>
          <cell r="FO3" t="str">
            <v>krómozott acélváz</v>
          </cell>
          <cell r="FP3" t="str">
            <v>krómozott acélváz</v>
          </cell>
          <cell r="FQ3" t="str">
            <v>krómozott acélváz</v>
          </cell>
          <cell r="FR3" t="str">
            <v>krómozott acélváz</v>
          </cell>
          <cell r="FS3" t="str">
            <v>polírozott alu lábcsillag</v>
          </cell>
          <cell r="FT3" t="str">
            <v>krómozott acélváz</v>
          </cell>
          <cell r="FU3" t="str">
            <v>fa lábcsillag</v>
          </cell>
          <cell r="FV3" t="str">
            <v>faváz</v>
          </cell>
          <cell r="FW3" t="str">
            <v>fekete fém lábcsillag</v>
          </cell>
          <cell r="FX3" t="str">
            <v>fekete fém lábcsillag</v>
          </cell>
          <cell r="FY3" t="str">
            <v>krómacél lábazat, fekete áthidaló</v>
          </cell>
          <cell r="FZ3" t="str">
            <v>krómacél lábazat, fekete áthidaló</v>
          </cell>
          <cell r="GA3" t="str">
            <v>krómacél lábazat, fekete áthidaló</v>
          </cell>
          <cell r="GB3" t="str">
            <v>krómozott acélváz</v>
          </cell>
          <cell r="GC3" t="str">
            <v>krómozott acélváz</v>
          </cell>
          <cell r="GD3" t="str">
            <v>krómozott acélváz</v>
          </cell>
          <cell r="GE3" t="str">
            <v>krómozott acélváz</v>
          </cell>
          <cell r="GF3" t="str">
            <v>faváz</v>
          </cell>
          <cell r="GG3" t="str">
            <v>faváz</v>
          </cell>
          <cell r="GH3" t="str">
            <v>faváz</v>
          </cell>
          <cell r="GI3" t="str">
            <v>faváz</v>
          </cell>
          <cell r="GJ3" t="str">
            <v>krómozott acélváz</v>
          </cell>
          <cell r="GK3" t="str">
            <v>faváz</v>
          </cell>
          <cell r="GL3" t="str">
            <v>fekete műanyag lábcsillag</v>
          </cell>
          <cell r="GM3" t="str">
            <v>fekete műanyag lábcsillag</v>
          </cell>
          <cell r="GN3" t="str">
            <v>fekete műanyag lábcsillag</v>
          </cell>
          <cell r="GO3" t="str">
            <v>fekete műanyag lábcsillag</v>
          </cell>
          <cell r="GP3" t="str">
            <v>fekete acélváz</v>
          </cell>
          <cell r="GQ3" t="str">
            <v>fa lábcsillag</v>
          </cell>
          <cell r="GR3" t="str">
            <v>faváz</v>
          </cell>
          <cell r="GS3" t="str">
            <v>fekete fém lábcsillag</v>
          </cell>
          <cell r="GT3" t="str">
            <v>fekete fém lábcsillag</v>
          </cell>
          <cell r="GU3" t="str">
            <v>fekete műanyag lábcsillag</v>
          </cell>
          <cell r="GV3" t="str">
            <v>fekete műanyag lábcsillag</v>
          </cell>
          <cell r="GW3" t="str">
            <v>polírozott alu lábcsillag</v>
          </cell>
          <cell r="GX3" t="str">
            <v>polírozott alu lábcsillag</v>
          </cell>
          <cell r="GY3" t="str">
            <v>fekete műanyag lábcsillag</v>
          </cell>
          <cell r="GZ3" t="str">
            <v>fekete műanyag lábcsillag</v>
          </cell>
          <cell r="HA3" t="str">
            <v>polírozott alu lábcsillag</v>
          </cell>
          <cell r="HB3" t="str">
            <v>krómozott acélváz</v>
          </cell>
          <cell r="HC3" t="str">
            <v>krómozott acél lábcsillag</v>
          </cell>
          <cell r="HD3" t="str">
            <v>fekete műanyag lábcsillag</v>
          </cell>
          <cell r="HE3" t="str">
            <v>fekete műanyag lábcsillag</v>
          </cell>
          <cell r="HF3" t="str">
            <v>fekete műanyag lábcsillag</v>
          </cell>
          <cell r="HG3" t="str">
            <v>fekete műanyag lábcsillag</v>
          </cell>
          <cell r="HH3" t="str">
            <v xml:space="preserve">epoxi porszórt szürke acélváz </v>
          </cell>
          <cell r="HI3" t="str">
            <v xml:space="preserve">epoxi porszórt szürke acélváz </v>
          </cell>
          <cell r="HJ3" t="str">
            <v xml:space="preserve">epoxi porszórt szürke acélváz </v>
          </cell>
          <cell r="HK3" t="str">
            <v xml:space="preserve">epoxi porszórt szürke acélváz </v>
          </cell>
          <cell r="HL3" t="str">
            <v xml:space="preserve">epoxi porszórt szürke acélváz </v>
          </cell>
          <cell r="HM3" t="str">
            <v xml:space="preserve">epoxi porszórt szürke acélváz </v>
          </cell>
          <cell r="HN3" t="str">
            <v>krómozott acélváz</v>
          </cell>
          <cell r="HO3" t="str">
            <v>fekete acélváz</v>
          </cell>
          <cell r="HP3" t="str">
            <v>krómozott acélváz</v>
          </cell>
          <cell r="HQ3" t="str">
            <v>porfestett fekete acélváz</v>
          </cell>
          <cell r="HR3" t="str">
            <v>fekete acélváz</v>
          </cell>
          <cell r="HS3" t="str">
            <v>fekete acélváz</v>
          </cell>
          <cell r="HT3" t="str">
            <v>fekete acélváz</v>
          </cell>
          <cell r="HU3" t="str">
            <v>fekete acélváz</v>
          </cell>
          <cell r="HV3" t="str">
            <v>krómozott acélváz</v>
          </cell>
          <cell r="HW3" t="str">
            <v>RAL 9005 fekete acélváz</v>
          </cell>
          <cell r="HX3" t="str">
            <v>krómozott acélváz</v>
          </cell>
          <cell r="HY3" t="str">
            <v>fekete acélváz</v>
          </cell>
          <cell r="HZ3" t="str">
            <v>krómozott acélváz</v>
          </cell>
          <cell r="IA3" t="str">
            <v>krómozott acélváz</v>
          </cell>
          <cell r="IB3" t="str">
            <v>RAL 9005 fekete acélváz</v>
          </cell>
          <cell r="IC3" t="str">
            <v>fekete acélváz</v>
          </cell>
          <cell r="ID3" t="str">
            <v>fekete acélváz</v>
          </cell>
          <cell r="IE3" t="str">
            <v>krómozott acélváz</v>
          </cell>
          <cell r="IF3" t="str">
            <v>porfestett fekete acélváz</v>
          </cell>
          <cell r="IG3" t="str">
            <v>krómozott acélváz</v>
          </cell>
          <cell r="IH3" t="str">
            <v>RAL 9005 fekete acélváz</v>
          </cell>
          <cell r="II3" t="str">
            <v>porszórt fekete acélváz</v>
          </cell>
          <cell r="IJ3" t="str">
            <v xml:space="preserve">epoxi porszórt szürke acélváz </v>
          </cell>
          <cell r="IK3" t="str">
            <v xml:space="preserve">epoxi porszórt szürke acélváz </v>
          </cell>
          <cell r="IL3" t="str">
            <v xml:space="preserve">epoxi porszórt szürke acélváz </v>
          </cell>
          <cell r="IM3" t="str">
            <v>krómozott acélváz</v>
          </cell>
          <cell r="IN3" t="str">
            <v>krómozott acélváz</v>
          </cell>
          <cell r="IO3" t="str">
            <v>fekete acélváz</v>
          </cell>
          <cell r="IP3" t="str">
            <v>RAL 9005 fekete acélváz</v>
          </cell>
          <cell r="IQ3" t="str">
            <v>krómozott acélváz</v>
          </cell>
          <cell r="IR3" t="str">
            <v>krómozott acélváz</v>
          </cell>
          <cell r="IS3" t="str">
            <v>poliamid lábcsillag</v>
          </cell>
          <cell r="IT3" t="str">
            <v>poliamid lábcsillag</v>
          </cell>
          <cell r="IU3" t="str">
            <v>poliamid lábcsillag</v>
          </cell>
          <cell r="IV3" t="str">
            <v>poliamid lábcsillag</v>
          </cell>
          <cell r="IW3" t="str">
            <v>krómozott acélváz</v>
          </cell>
          <cell r="IX3" t="str">
            <v>krómozott acélváz</v>
          </cell>
          <cell r="IY3" t="str">
            <v>krómozott acélváz</v>
          </cell>
          <cell r="IZ3" t="str">
            <v>fekete műanyag lábcsillag</v>
          </cell>
          <cell r="JA3" t="str">
            <v>krómozott acél lábcsillag</v>
          </cell>
          <cell r="JB3" t="str">
            <v>krómozott acélváz</v>
          </cell>
          <cell r="JC3" t="str">
            <v>krómozott acélváz</v>
          </cell>
          <cell r="JD3" t="str">
            <v>krómozott acélváz</v>
          </cell>
          <cell r="JE3" t="str">
            <v>krómozott acélváz</v>
          </cell>
          <cell r="JF3" t="str">
            <v>fekete műanyag lábcsillag</v>
          </cell>
          <cell r="JG3" t="str">
            <v>fekete műanyag lábcsillag</v>
          </cell>
          <cell r="JH3" t="str">
            <v>fa lábcsillag</v>
          </cell>
          <cell r="JI3" t="str">
            <v>fekete műanyag lábcsillag</v>
          </cell>
          <cell r="JJ3" t="str">
            <v>krómacél lábazat, fekete áthidaló</v>
          </cell>
          <cell r="JK3" t="str">
            <v>krómacél lábazat, fekete áthidaló</v>
          </cell>
          <cell r="JL3" t="str">
            <v>krómacél lábazat, fekete áthidaló</v>
          </cell>
          <cell r="JM3" t="str">
            <v>krómacél lábazat, fekete áthidaló</v>
          </cell>
          <cell r="JN3" t="str">
            <v>krómozott acélváz</v>
          </cell>
          <cell r="JO3" t="str">
            <v>porfestett fekete acélváz</v>
          </cell>
          <cell r="JP3" t="str">
            <v>krómozott acélváz</v>
          </cell>
          <cell r="JQ3" t="str">
            <v>porfestett fekete acélváz</v>
          </cell>
          <cell r="JR3" t="str">
            <v>polírozott alu lábcsillag</v>
          </cell>
          <cell r="JS3" t="str">
            <v>krómozott acélváz</v>
          </cell>
          <cell r="JT3" t="str">
            <v>fekete acélváz</v>
          </cell>
          <cell r="JU3" t="str">
            <v>fekete műanyag lábcsillag</v>
          </cell>
          <cell r="JV3" t="str">
            <v>fekete műanyag lábcsillag</v>
          </cell>
          <cell r="JW3" t="str">
            <v>fekete műanyag lábcsillag</v>
          </cell>
          <cell r="JX3" t="str">
            <v>fekete műanyag lábcsillag</v>
          </cell>
          <cell r="JY3" t="str">
            <v>faváz</v>
          </cell>
          <cell r="JZ3" t="str">
            <v>faváz</v>
          </cell>
          <cell r="KA3" t="str">
            <v>faváz</v>
          </cell>
          <cell r="KB3" t="str">
            <v>krómozott acél lábcsillag</v>
          </cell>
          <cell r="KC3" t="str">
            <v>polírozott alu lábcsillag</v>
          </cell>
          <cell r="KD3" t="str">
            <v>fekete műanyag lábcsillag</v>
          </cell>
          <cell r="KE3" t="str">
            <v>fekete műanyag lábcsillag</v>
          </cell>
          <cell r="KF3" t="str">
            <v>fekete acélváz</v>
          </cell>
          <cell r="KG3" t="str">
            <v>szürke váz</v>
          </cell>
          <cell r="KH3" t="str">
            <v>polírozott alu lábcsillag</v>
          </cell>
          <cell r="KI3" t="str">
            <v>fekete műanyag lábcsillag</v>
          </cell>
          <cell r="KJ3" t="str">
            <v>fekete műanyag lábcsillag</v>
          </cell>
          <cell r="KK3" t="str">
            <v>krómozott acélváz</v>
          </cell>
          <cell r="KL3" t="str">
            <v>fekete műanyag lábcsillag</v>
          </cell>
          <cell r="KM3" t="str">
            <v>fekete műanyag lábcsillag</v>
          </cell>
          <cell r="KN3" t="str">
            <v>egybefüggő lábazat</v>
          </cell>
          <cell r="KO3" t="str">
            <v>egybefüggő lábazat</v>
          </cell>
          <cell r="KP3" t="str">
            <v>egybefüggő lábazat</v>
          </cell>
          <cell r="KQ3" t="str">
            <v>egybefüggő lábazat</v>
          </cell>
          <cell r="KR3" t="str">
            <v>egybefüggő lábazat</v>
          </cell>
          <cell r="KS3" t="str">
            <v>krómozott lábazat</v>
          </cell>
          <cell r="KT3" t="str">
            <v>krómozott lábazat</v>
          </cell>
          <cell r="KU3" t="str">
            <v>krómacél lábazat, fekete áthidaló</v>
          </cell>
          <cell r="KV3" t="str">
            <v>krómacél lábazat, fekete áthidaló</v>
          </cell>
          <cell r="KW3" t="str">
            <v>krómacél lábazat, fekete áthidaló</v>
          </cell>
          <cell r="KX3" t="str">
            <v>krómacél lábazat, fekete áthidaló</v>
          </cell>
          <cell r="KY3" t="str">
            <v>krómozott acélváz</v>
          </cell>
          <cell r="KZ3" t="str">
            <v>porfestett fekete acélváz</v>
          </cell>
          <cell r="LA3" t="str">
            <v>fekete műanyag lábcsillag</v>
          </cell>
          <cell r="LB3" t="str">
            <v>faváz</v>
          </cell>
          <cell r="LC3" t="str">
            <v>faváz</v>
          </cell>
          <cell r="LD3" t="str">
            <v>faváz</v>
          </cell>
          <cell r="LE3" t="str">
            <v>faváz</v>
          </cell>
          <cell r="LF3" t="str">
            <v>faváz</v>
          </cell>
          <cell r="LG3" t="str">
            <v>faváz</v>
          </cell>
          <cell r="LH3" t="str">
            <v>fekete műanyag lábcsillag</v>
          </cell>
          <cell r="LI3" t="str">
            <v>fekete műanyag lábcsillag</v>
          </cell>
          <cell r="LJ3" t="str">
            <v>fekete műanyag lábcsillag</v>
          </cell>
          <cell r="LK3" t="str">
            <v>fekete műanyag lábcsillag</v>
          </cell>
          <cell r="LL3" t="str">
            <v>fekete műanyag lábcsillag</v>
          </cell>
          <cell r="LM3" t="str">
            <v>krómozott acél lábcsillag</v>
          </cell>
          <cell r="LN3" t="str">
            <v>krómozott acélváz</v>
          </cell>
          <cell r="LO3" t="str">
            <v>krómozott acélváz</v>
          </cell>
          <cell r="LP3" t="str">
            <v>alu lábcsillag</v>
          </cell>
          <cell r="LQ3" t="str">
            <v>porszórt acélváz</v>
          </cell>
          <cell r="LR3" t="str">
            <v>fekete műanyag lábcsillag</v>
          </cell>
          <cell r="LS3" t="str">
            <v>fekete acélváz</v>
          </cell>
          <cell r="LT3" t="str">
            <v>faváz</v>
          </cell>
          <cell r="LU3" t="str">
            <v>fekete műanyag lábcsillag</v>
          </cell>
          <cell r="LV3" t="str">
            <v>fekete műanyag lábcsillag</v>
          </cell>
          <cell r="LW3" t="str">
            <v>fekete műanyag lábcsillag</v>
          </cell>
          <cell r="LX3" t="str">
            <v>fekete műanyag lábcsillag</v>
          </cell>
          <cell r="LY3" t="str">
            <v>fekete műanyag lábcsillag</v>
          </cell>
          <cell r="LZ3" t="str">
            <v>fekete fém lábcsillag</v>
          </cell>
          <cell r="MA3" t="str">
            <v>krómozott acél lábcsillag</v>
          </cell>
          <cell r="MB3" t="str">
            <v>krómozott acél lábcsillag</v>
          </cell>
          <cell r="MC3" t="str">
            <v>krómozott acél lábcsillag</v>
          </cell>
          <cell r="MD3" t="str">
            <v>krómozott acél lábcsillag</v>
          </cell>
          <cell r="ME3" t="str">
            <v>polírozott alu lábcsillag</v>
          </cell>
          <cell r="MF3" t="str">
            <v>fekete műanyag lábcsillag</v>
          </cell>
          <cell r="MG3" t="str">
            <v>polírozott alu lábcsillag</v>
          </cell>
          <cell r="MH3" t="str">
            <v>krómozott acélváz</v>
          </cell>
          <cell r="MI3" t="str">
            <v>krómozott acélváz</v>
          </cell>
          <cell r="MJ3" t="str">
            <v>krómacél lábazat, fekete áthidaló</v>
          </cell>
          <cell r="MK3" t="str">
            <v>krómacél lábazat, fekete áthidaló</v>
          </cell>
          <cell r="ML3" t="str">
            <v>krómacél lábazat, fekete áthidaló</v>
          </cell>
          <cell r="MM3" t="str">
            <v>krómacél lábazat, fekete áthidaló</v>
          </cell>
          <cell r="MN3" t="str">
            <v>fekete műanyag lábcsillag</v>
          </cell>
          <cell r="MO3" t="str">
            <v>krómozott acél lábcsillag</v>
          </cell>
          <cell r="MP3" t="str">
            <v>fekete fém lábcsillag</v>
          </cell>
          <cell r="MQ3" t="str">
            <v>fekete fém lábcsillag</v>
          </cell>
          <cell r="MR3" t="str">
            <v>fekete acélváz</v>
          </cell>
          <cell r="MS3" t="str">
            <v>alu lábcsillag</v>
          </cell>
          <cell r="MT3" t="str">
            <v>fehér festett váz</v>
          </cell>
          <cell r="MU3" t="str">
            <v>fekete műanyag lábcsillag</v>
          </cell>
          <cell r="MV3" t="str">
            <v>fekete acélváz</v>
          </cell>
          <cell r="MW3" t="str">
            <v>krómozott acélváz</v>
          </cell>
          <cell r="MX3" t="str">
            <v>fekete acélváz</v>
          </cell>
          <cell r="MY3" t="str">
            <v>krómozott acélváz</v>
          </cell>
          <cell r="MZ3" t="str">
            <v>fekete acélváz</v>
          </cell>
          <cell r="NA3" t="str">
            <v>krómozott acélváz</v>
          </cell>
          <cell r="NB3" t="str">
            <v>fekete fém lábcsillag</v>
          </cell>
          <cell r="NC3" t="str">
            <v>fekete fém lábcsillag</v>
          </cell>
          <cell r="ND3" t="str">
            <v>porszórt fekete acélváz</v>
          </cell>
          <cell r="NE3" t="str">
            <v>fekete váz</v>
          </cell>
          <cell r="NF3" t="str">
            <v>tömör bükk váz</v>
          </cell>
          <cell r="NG3" t="str">
            <v>fekete műanyag lábcsillag</v>
          </cell>
          <cell r="NH3" t="str">
            <v>fekete műanyag lábcsillag</v>
          </cell>
          <cell r="NI3" t="str">
            <v>krómozott acélváz</v>
          </cell>
          <cell r="NJ3" t="str">
            <v>krómozott acélváz</v>
          </cell>
          <cell r="NK3" t="str">
            <v>fekete műanyag lábcsillag</v>
          </cell>
          <cell r="NL3" t="str">
            <v>fekete műanyag lábcsillag</v>
          </cell>
          <cell r="NM3" t="str">
            <v>fekete műanyag lábcsillag</v>
          </cell>
          <cell r="NN3" t="str">
            <v>fekete műanyag lábcsillag</v>
          </cell>
          <cell r="NO3" t="str">
            <v>fekete műanyag lábcsillag</v>
          </cell>
          <cell r="NP3" t="str">
            <v>fekete műanyag lábcsillag</v>
          </cell>
          <cell r="NQ3" t="str">
            <v>fekete műanyag lábcsillag</v>
          </cell>
          <cell r="NR3" t="str">
            <v>polírozott alu lábcsillag</v>
          </cell>
          <cell r="NS3" t="str">
            <v>fekete műanyag lábcsillag</v>
          </cell>
          <cell r="NT3" t="str">
            <v>fekete műanyag lábcsillag</v>
          </cell>
          <cell r="NU3" t="str">
            <v>fekete műanyag lábcsillag</v>
          </cell>
          <cell r="NV3" t="str">
            <v>fekete műanyag lábcsillag</v>
          </cell>
          <cell r="NW3" t="str">
            <v>fekete műanyag lábcsillag</v>
          </cell>
          <cell r="NX3" t="str">
            <v>fekete műanyag lábcsillag</v>
          </cell>
          <cell r="NY3" t="str">
            <v>fekete műanyag lábcsillag</v>
          </cell>
          <cell r="NZ3" t="str">
            <v>fekete műanyag lábcsillag</v>
          </cell>
          <cell r="OA3" t="str">
            <v>fekete műanyag lábcsillag</v>
          </cell>
          <cell r="OB3" t="str">
            <v>fa lábcsillag</v>
          </cell>
          <cell r="OC3" t="str">
            <v>fa lábcsillag</v>
          </cell>
          <cell r="OD3" t="str">
            <v>fa lábcsillag</v>
          </cell>
          <cell r="OE3" t="str">
            <v>faváz</v>
          </cell>
          <cell r="OF3" t="str">
            <v>faváz</v>
          </cell>
          <cell r="OG3" t="str">
            <v>fekete acélváz</v>
          </cell>
          <cell r="OH3" t="str">
            <v>fekete fém lábcsillag</v>
          </cell>
          <cell r="OI3" t="str">
            <v>fekete fém lábcsillag</v>
          </cell>
          <cell r="OJ3" t="str">
            <v>fekete fém lábcsillag</v>
          </cell>
          <cell r="OK3" t="str">
            <v>fekete fém lábcsillag</v>
          </cell>
          <cell r="OL3" t="str">
            <v>fekete műanyag lábcsillag</v>
          </cell>
          <cell r="OM3" t="str">
            <v>fekete acélváz</v>
          </cell>
          <cell r="ON3" t="str">
            <v>fekete műanyag lábcsillag</v>
          </cell>
          <cell r="OO3" t="str">
            <v>krómozott acél lábcsillag</v>
          </cell>
          <cell r="OP3" t="str">
            <v>krómozott acél lábcsillag</v>
          </cell>
        </row>
        <row r="4">
          <cell r="BR4" t="str">
            <v>krómozott acélváz szürke</v>
          </cell>
          <cell r="BS4" t="str">
            <v>krómozott acélváz szürke</v>
          </cell>
          <cell r="BT4" t="str">
            <v>krómozott acélváz szürke</v>
          </cell>
          <cell r="CH4" t="str">
            <v>selyemfényű króm acélváz (KNA)</v>
          </cell>
          <cell r="CM4" t="str">
            <v>fehér festettváz (KS)</v>
          </cell>
          <cell r="CP4" t="str">
            <v>fehér festettváz (KSTB)</v>
          </cell>
          <cell r="CQ4" t="str">
            <v>selyemfényű króm acélváz (KTB)</v>
          </cell>
          <cell r="CR4" t="str">
            <v>fehér festettváz (KTC)</v>
          </cell>
          <cell r="FG4" t="str">
            <v>polírozott alu lábcsillag felárral</v>
          </cell>
          <cell r="FW4" t="str">
            <v>Marte lábcsillag</v>
          </cell>
          <cell r="FX4" t="str">
            <v>Marte lábcsillag</v>
          </cell>
          <cell r="GL4" t="str">
            <v>polírozott alu lábcsillag felárral</v>
          </cell>
          <cell r="GM4" t="str">
            <v>polírozott alu lábcsillag felárral</v>
          </cell>
          <cell r="GO4" t="str">
            <v>polírozott alu lábcsillag felárral</v>
          </cell>
          <cell r="GS4" t="str">
            <v>Marte lábcsillag</v>
          </cell>
          <cell r="GT4" t="str">
            <v>Marte lábcsillag</v>
          </cell>
          <cell r="GY4" t="str">
            <v>polírozott alu lábcsillag felárral</v>
          </cell>
          <cell r="HD4" t="str">
            <v>polírozott alu lábcsillag felárral</v>
          </cell>
          <cell r="HE4" t="str">
            <v>polírozott alu lábcsillag felárral</v>
          </cell>
          <cell r="HF4" t="str">
            <v>polírozott alu lábcsillag felárral</v>
          </cell>
          <cell r="HG4" t="str">
            <v>polírozott alu lábcsillag felárral</v>
          </cell>
          <cell r="HH4" t="str">
            <v xml:space="preserve">epoxi porszórt fekete acélváz </v>
          </cell>
          <cell r="HI4" t="str">
            <v xml:space="preserve">epoxi porszórt fekete acélváz </v>
          </cell>
          <cell r="HJ4" t="str">
            <v xml:space="preserve">epoxi porszórt fekete acélváz </v>
          </cell>
          <cell r="HK4" t="str">
            <v xml:space="preserve">epoxi porszórt fekete acélváz </v>
          </cell>
          <cell r="HL4" t="str">
            <v xml:space="preserve">epoxi porszórt fekete acélváz </v>
          </cell>
          <cell r="HM4" t="str">
            <v xml:space="preserve">epoxi porszórt fekete acélváz </v>
          </cell>
          <cell r="II4" t="str">
            <v>krómozott acélváz felárral</v>
          </cell>
          <cell r="IJ4" t="str">
            <v xml:space="preserve">epoxi porszórt fekete acélváz </v>
          </cell>
          <cell r="IK4" t="str">
            <v xml:space="preserve">epoxi porszórt fekete acélváz </v>
          </cell>
          <cell r="IL4" t="str">
            <v xml:space="preserve">epoxi porszórt fekete acélváz </v>
          </cell>
          <cell r="JF4" t="str">
            <v>polírozott alu lábcsillag felárral</v>
          </cell>
          <cell r="JG4" t="str">
            <v>polírozott alu lábcsillag felárral</v>
          </cell>
          <cell r="JI4" t="str">
            <v>polírozott alu lábcsillag felárral</v>
          </cell>
          <cell r="JU4" t="str">
            <v>polírozott alu lábcsillag felárral</v>
          </cell>
          <cell r="JV4" t="str">
            <v>polírozott alu lábcsillag felárral</v>
          </cell>
          <cell r="JW4" t="str">
            <v>polírozott alu lábcsillag felárral</v>
          </cell>
          <cell r="JX4" t="str">
            <v>polírozott alu lábcsillag felárral</v>
          </cell>
          <cell r="KJ4" t="str">
            <v>polírozott alu lábcsillag felárral</v>
          </cell>
          <cell r="KL4" t="str">
            <v>polírozott alu lábcsillag felárral</v>
          </cell>
          <cell r="KM4" t="str">
            <v>polírozott alu lábcsillag felárral</v>
          </cell>
          <cell r="LA4" t="str">
            <v>polírozott alu lábcsillag felárral</v>
          </cell>
          <cell r="LI4" t="str">
            <v>polírozott alu lábcsillag felárral</v>
          </cell>
          <cell r="LJ4" t="str">
            <v>polírozott alu lábcsillag felárral</v>
          </cell>
          <cell r="LK4" t="str">
            <v>polírozott alu lábcsillag felárral</v>
          </cell>
          <cell r="LL4" t="str">
            <v>polírozott alu lábcsillag felárral</v>
          </cell>
          <cell r="LR4" t="str">
            <v>polírozott alu lábcsillag felárral</v>
          </cell>
          <cell r="LV4" t="str">
            <v>Marte lábcsillag</v>
          </cell>
          <cell r="LW4" t="str">
            <v>Marte lábcsillag</v>
          </cell>
          <cell r="LX4" t="str">
            <v>Marte lábcsillag</v>
          </cell>
          <cell r="LY4" t="str">
            <v>Marte lábcsillag</v>
          </cell>
          <cell r="MP4" t="str">
            <v>Marte lábcsillag</v>
          </cell>
          <cell r="MQ4" t="str">
            <v>Marte lábcsillag</v>
          </cell>
          <cell r="MU4" t="str">
            <v>polírozott alu lábcsillag felárral</v>
          </cell>
          <cell r="NB4" t="str">
            <v>Marte lábcsillag</v>
          </cell>
          <cell r="NC4" t="str">
            <v>Marte lábcsillag</v>
          </cell>
          <cell r="ND4" t="str">
            <v>porszórt szürke acélváz</v>
          </cell>
          <cell r="NE4" t="str">
            <v>alumetál váz</v>
          </cell>
          <cell r="NG4" t="str">
            <v>polírozott alu lábcsillag felárral</v>
          </cell>
          <cell r="NH4" t="str">
            <v>polírozott alu lábcsillag felárral</v>
          </cell>
          <cell r="NK4" t="str">
            <v>polírozott alu lábcsillag felárral</v>
          </cell>
          <cell r="NL4" t="str">
            <v>polírozott alu lábcsillag felárral</v>
          </cell>
          <cell r="NN4" t="str">
            <v>polírozott alu lábcsillag felárral</v>
          </cell>
          <cell r="NP4" t="str">
            <v>polírozott alu lábcsillag felárral</v>
          </cell>
          <cell r="NQ4" t="str">
            <v>polírozott alu lábcsillag felárral</v>
          </cell>
          <cell r="NT4" t="str">
            <v>polírozott alu lábcsillag felárral</v>
          </cell>
          <cell r="NU4" t="str">
            <v>Marte lábcsillag</v>
          </cell>
          <cell r="NV4" t="str">
            <v>Marte lábcsillag</v>
          </cell>
          <cell r="NX4" t="str">
            <v>Marte lábcsillag</v>
          </cell>
          <cell r="NY4" t="str">
            <v>Marte lábcsillag</v>
          </cell>
          <cell r="OH4" t="str">
            <v>Marte lábcsillag</v>
          </cell>
          <cell r="OI4" t="str">
            <v>Marte lábcsillag</v>
          </cell>
          <cell r="OJ4" t="str">
            <v>Marte lábcsillag</v>
          </cell>
          <cell r="OK4" t="str">
            <v>Marte lábcsillag</v>
          </cell>
          <cell r="OL4" t="str">
            <v>polírozott alu lábcsillag felárral</v>
          </cell>
        </row>
        <row r="5">
          <cell r="CH5" t="str">
            <v>fehér festettváz (KNA)</v>
          </cell>
          <cell r="CQ5" t="str">
            <v>fehér festettváz (KTB)</v>
          </cell>
          <cell r="LV5" t="str">
            <v>polírozott alu lábcsillag felárral</v>
          </cell>
          <cell r="LW5" t="str">
            <v>polírozott alu lábcsillag felárral</v>
          </cell>
          <cell r="LX5" t="str">
            <v>polírozott alu lábcsillag felárral</v>
          </cell>
          <cell r="LY5" t="str">
            <v>polírozott alu lábcsillag felárral</v>
          </cell>
          <cell r="NU5" t="str">
            <v>polírozott alu lábcsillag felárral</v>
          </cell>
          <cell r="NV5" t="str">
            <v>polírozott alu lábcsillag felárral</v>
          </cell>
          <cell r="NX5" t="str">
            <v>polírozott alu lábcsillag felárral</v>
          </cell>
          <cell r="NY5" t="str">
            <v>polírozott alu lábcsillag felárral</v>
          </cell>
        </row>
      </sheetData>
      <sheetData sheetId="15">
        <row r="1">
          <cell r="A1" t="str">
            <v>LISTA</v>
          </cell>
          <cell r="B1" t="str">
            <v>(válasszon)</v>
          </cell>
          <cell r="C1" t="str">
            <v>FOGAS - SZILUETT</v>
          </cell>
          <cell r="D1" t="str">
            <v>FOGAS - SELLŐ</v>
          </cell>
          <cell r="E1" t="str">
            <v>FOGAS - STÚDIÓ</v>
          </cell>
          <cell r="F1" t="str">
            <v>FOGAS - CLASSIC</v>
          </cell>
          <cell r="G1" t="str">
            <v>FOGAS - SOLO</v>
          </cell>
          <cell r="H1" t="str">
            <v>FOGAS - SUPLÉ</v>
          </cell>
          <cell r="I1" t="str">
            <v>FOGAS - E-CLASSIC</v>
          </cell>
          <cell r="J1" t="str">
            <v>KÁRPIT - I. KATEGÓRIÁS SZÖVET</v>
          </cell>
          <cell r="K1" t="str">
            <v>KÁRPIT - II. KATEGÓRIÁS SZÖVET</v>
          </cell>
          <cell r="L1" t="str">
            <v>KÁRPIT - III. KATEGÓRIÁS SZÖVET</v>
          </cell>
          <cell r="M1" t="str">
            <v>KÁRPIT - IV. KATEGÓRIÁS SZÖVET</v>
          </cell>
          <cell r="N1" t="str">
            <v>KÁRPIT - V. KATEGÓRIÁS SZÖVET</v>
          </cell>
          <cell r="O1" t="str">
            <v>KÁRPIT - RENNA MŰBŐR</v>
          </cell>
          <cell r="P1" t="str">
            <v>TULIP ECO RING</v>
          </cell>
          <cell r="Q1" t="str">
            <v>SMILE ECO RING</v>
          </cell>
          <cell r="R1" t="str">
            <v>LION RED</v>
          </cell>
          <cell r="S1" t="str">
            <v>LION BLACK</v>
          </cell>
          <cell r="T1" t="str">
            <v>ARIA BOSS</v>
          </cell>
          <cell r="U1" t="str">
            <v>ARIA MID</v>
          </cell>
          <cell r="V1" t="str">
            <v>ARIA ROLL</v>
          </cell>
          <cell r="W1" t="str">
            <v>ARIA VISITOR</v>
          </cell>
          <cell r="X1" t="str">
            <v>ALKATRÉSZ - NORMÁL GÖRGŐ</v>
          </cell>
          <cell r="Y1" t="str">
            <v>ALKATRÉSZ - TAPPANCS</v>
          </cell>
          <cell r="Z1" t="str">
            <v>ALKATRÉSZ - PARKETTA GÖRGŐ</v>
          </cell>
          <cell r="AA1" t="str">
            <v>ALKATRÉSZ - NORMÁL LÁBCSILLAG</v>
          </cell>
          <cell r="AB1" t="str">
            <v>ALKATRÉSZ - POLÍROZOTT ALUMÍNIUM LÁBCSILLAG</v>
          </cell>
          <cell r="AC1" t="str">
            <v>ALKATRÉSZ - FOTEL LÁBCSILLAG</v>
          </cell>
          <cell r="AD1" t="str">
            <v>ALKATRÉSZ - EXE WOOD VASALAT</v>
          </cell>
          <cell r="AE1" t="str">
            <v>ALKATRÉSZ - EXE WOOD FABURKOLAT</v>
          </cell>
          <cell r="AF1" t="str">
            <v>ALKATRÉSZ - NORMÁL GÁZLIFT</v>
          </cell>
          <cell r="AG1" t="str">
            <v>ALKATRÉSZ - FOTEL GÁZLIFT</v>
          </cell>
          <cell r="AH1" t="str">
            <v>ALKATRÉSZ - NORMÁL GÁZLIFTTAKARÓ</v>
          </cell>
          <cell r="AI1" t="str">
            <v>ALKATRÉSZ - EXE WOOD GÁZLIFTTAKARÓ</v>
          </cell>
          <cell r="AJ1" t="str">
            <v>ALKATRÉSZ - NORMÁL MOZGATÓ</v>
          </cell>
          <cell r="AK1" t="str">
            <v>ALKATRÉSZ - ECO FOTELMOZGATÓ</v>
          </cell>
          <cell r="AL1" t="str">
            <v>ALKATRÉSZ - LINEA TECH MOZGATÓ</v>
          </cell>
          <cell r="AM1" t="str">
            <v>ALKATRÉSZ - MEGA TECH MOZGATÓ</v>
          </cell>
          <cell r="AN1" t="str">
            <v>ALKATRÉSZ - EXTRA FOTELMOZGATÓ</v>
          </cell>
          <cell r="AO1" t="str">
            <v>ALKATRÉSZ - NORMÁL NYAKTAG</v>
          </cell>
          <cell r="AP1" t="str">
            <v>ALKATRÉSZ - NORMÁL T-VAS LEMEZKÉVEL</v>
          </cell>
          <cell r="AQ1" t="str">
            <v>ALKATRÉSZ - ÜLŐ ALATTI TEKERŐ</v>
          </cell>
          <cell r="AR1" t="str">
            <v>ALKATRÉSZ - HÁT TEKERŐ</v>
          </cell>
          <cell r="AS1" t="str">
            <v>ALKATRÉSZ - LÁBTARTÓ KARIKA</v>
          </cell>
          <cell r="AT1" t="str">
            <v>ALKATRÉSZ - 13-AS TOLDÓ</v>
          </cell>
          <cell r="AU1" t="str">
            <v>ALKATRÉSZ - 26-OS TOLDÓ</v>
          </cell>
          <cell r="AV1" t="str">
            <v>ALKATRÉSZ - STANDART METRIKUS CSAVAROK</v>
          </cell>
          <cell r="AW1" t="str">
            <v>ALKATRÉSZ - MŰANYAG LÁBDUGÓK (ISO)</v>
          </cell>
          <cell r="AX1" t="str">
            <v>ALKATRÉSZ - MŰANYAG LÁBDUGÓK (VISIT)</v>
          </cell>
          <cell r="AY1" t="str">
            <v>ALKATRÉSZ - ISO NÉRO VÁZ</v>
          </cell>
          <cell r="AZ1" t="str">
            <v>ALKATRÉSZ - ISO CROM VÁZ</v>
          </cell>
          <cell r="BA1" t="str">
            <v>ALKATRÉSZ - TORINO ÜLŐLAP KÜLSŐ</v>
          </cell>
          <cell r="BB1" t="str">
            <v>ALKATRÉSZ - ISO ÜLŐLAP KÜLSŐ</v>
          </cell>
          <cell r="BC1" t="str">
            <v>ALKATRÉSZ - TORINO HÁTTÁMLA KÜLSŐ</v>
          </cell>
          <cell r="BD1" t="str">
            <v>ALKATRÉSZ - ISO HÁTTÁMLA KÜLSŐ</v>
          </cell>
          <cell r="BE1" t="str">
            <v>ALKATRÉSZ - KÁRPITOZOTT ÜLŐLAP TORINO</v>
          </cell>
          <cell r="BF1" t="str">
            <v>ALKATRÉSZ - KÁRPITOZOTT ÜLŐLAP ISO</v>
          </cell>
          <cell r="BG1" t="str">
            <v>ALKATRÉSZ - KÁRPITOZOTT HÁTLAP TORINO</v>
          </cell>
          <cell r="BH1" t="str">
            <v>ALKATRÉSZ - KÁRPITOZOTT HÁTLAP ISO</v>
          </cell>
          <cell r="BI1" t="str">
            <v>ALKATRÉSZ - METRO KARFA</v>
          </cell>
          <cell r="BJ1" t="str">
            <v>ALKATRÉSZ - CINQUE KARFA</v>
          </cell>
          <cell r="BK1" t="str">
            <v>ALKATRÉSZ - MASTER ERGO KARFA</v>
          </cell>
          <cell r="BL1" t="str">
            <v>ALKATRÉSZ - LINEA TECH KARFA</v>
          </cell>
          <cell r="BM1" t="str">
            <v>ALKATRÉSZ - STAR ALU KARFA</v>
          </cell>
          <cell r="BN1" t="str">
            <v>ALKATRÉSZ - STAR FEKETE ÁLLÍTHATÓ KARFA</v>
          </cell>
          <cell r="BO1" t="str">
            <v>ALKATRÉSZ - STAR MŰANYAG FIX KARFA</v>
          </cell>
          <cell r="BP1" t="str">
            <v>BAKHITA</v>
          </cell>
          <cell r="BQ1" t="str">
            <v>BAKHITA B</v>
          </cell>
          <cell r="BR1" t="str">
            <v>VESPER</v>
          </cell>
          <cell r="BS1" t="str">
            <v>VESPER B</v>
          </cell>
          <cell r="BT1" t="str">
            <v>VESPER S</v>
          </cell>
          <cell r="BU1" t="str">
            <v>TRIBECA A</v>
          </cell>
          <cell r="BV1" t="str">
            <v>TRIBECA B</v>
          </cell>
          <cell r="BW1" t="str">
            <v>TRIBECA C</v>
          </cell>
          <cell r="BX1" t="str">
            <v>TRIBECA S</v>
          </cell>
          <cell r="BY1" t="str">
            <v>TRIBECA GS</v>
          </cell>
          <cell r="BZ1" t="str">
            <v>LOOP</v>
          </cell>
          <cell r="CA1" t="str">
            <v>LOOP BAR STOOL</v>
          </cell>
          <cell r="CB1" t="str">
            <v>LOOP ROLL</v>
          </cell>
          <cell r="CC1" t="str">
            <v>LOOP ST</v>
          </cell>
          <cell r="CD1" t="str">
            <v>LOOP SWIWEL</v>
          </cell>
          <cell r="CE1" t="str">
            <v>LOOP WL</v>
          </cell>
          <cell r="CF1" t="str">
            <v>KANVAS BL</v>
          </cell>
          <cell r="CG1" t="str">
            <v>KANVAS L</v>
          </cell>
          <cell r="CH1" t="str">
            <v>KANVAS NA</v>
          </cell>
          <cell r="CI1" t="str">
            <v>KANVAS PG 2</v>
          </cell>
          <cell r="CJ1" t="str">
            <v>KANVAS PG 3</v>
          </cell>
          <cell r="CK1" t="str">
            <v>KANVAS PG 4</v>
          </cell>
          <cell r="CL1" t="str">
            <v>KANVAS PG 5</v>
          </cell>
          <cell r="CM1" t="str">
            <v>KANVAS S</v>
          </cell>
          <cell r="CN1" t="str">
            <v>KANVAS S SZÁLLÍTÓKOCSI</v>
          </cell>
          <cell r="CO1" t="str">
            <v>KANVAS 5R</v>
          </cell>
          <cell r="CP1" t="str">
            <v>KANVAS ST Bár</v>
          </cell>
          <cell r="CQ1" t="str">
            <v>KANVAS TB</v>
          </cell>
          <cell r="CR1" t="str">
            <v>KANVAS TC</v>
          </cell>
          <cell r="CS1" t="str">
            <v>TOLEDO</v>
          </cell>
          <cell r="CT1" t="str">
            <v>TOLEDO 2</v>
          </cell>
          <cell r="CU1" t="str">
            <v>TOLEDO 3</v>
          </cell>
          <cell r="CV1" t="str">
            <v>HUEVO R10</v>
          </cell>
          <cell r="CW1" t="str">
            <v>HUEVO R7</v>
          </cell>
          <cell r="CX1" t="str">
            <v>HUEVO R7 Pouf</v>
          </cell>
          <cell r="CY1" t="str">
            <v>FELICIA D1</v>
          </cell>
          <cell r="CZ1" t="str">
            <v>FELICIA L3</v>
          </cell>
          <cell r="DA1" t="str">
            <v>FELICIA P10</v>
          </cell>
          <cell r="DB1" t="str">
            <v>FELICIA P2</v>
          </cell>
          <cell r="DC1" t="str">
            <v>FELICIA R1</v>
          </cell>
          <cell r="DD1" t="str">
            <v>FELICIA R10</v>
          </cell>
          <cell r="DE1" t="str">
            <v>FELICIA R3</v>
          </cell>
          <cell r="DF1" t="str">
            <v>FELICIA R6</v>
          </cell>
          <cell r="DG1" t="str">
            <v>ELITE R13</v>
          </cell>
          <cell r="DH1" t="str">
            <v>PRESTIGE R14</v>
          </cell>
          <cell r="DI1" t="str">
            <v>ELITE L10</v>
          </cell>
          <cell r="DJ1" t="str">
            <v>PRESTIGE L11</v>
          </cell>
          <cell r="DK1" t="str">
            <v>ELITE R7</v>
          </cell>
          <cell r="DL1" t="str">
            <v>ELITE D9</v>
          </cell>
          <cell r="DM1" t="str">
            <v>PRESTIGE D10</v>
          </cell>
          <cell r="DN1" t="str">
            <v>KIRA D1</v>
          </cell>
          <cell r="DO1" t="str">
            <v>KIRA L7</v>
          </cell>
          <cell r="DP1" t="str">
            <v>KIRA P10</v>
          </cell>
          <cell r="DQ1" t="str">
            <v>KIRA P13</v>
          </cell>
          <cell r="DR1" t="str">
            <v>KIRA P2</v>
          </cell>
          <cell r="DS1" t="str">
            <v>KIRA P4</v>
          </cell>
          <cell r="DT1" t="str">
            <v>KIRA R1</v>
          </cell>
          <cell r="DU1" t="str">
            <v>KIRA R3</v>
          </cell>
          <cell r="DV1" t="str">
            <v>KIRA R6</v>
          </cell>
          <cell r="DW1" t="str">
            <v>KIRA R9</v>
          </cell>
          <cell r="DX1" t="str">
            <v>KIRA S5</v>
          </cell>
          <cell r="DY1" t="str">
            <v>DANAE D1</v>
          </cell>
          <cell r="DZ1" t="str">
            <v>DANAE L3</v>
          </cell>
          <cell r="EA1" t="str">
            <v>DANAE L7</v>
          </cell>
          <cell r="EB1" t="str">
            <v>DANAE P10</v>
          </cell>
          <cell r="EC1" t="str">
            <v>DANAE P13</v>
          </cell>
          <cell r="ED1" t="str">
            <v>DANAE P2</v>
          </cell>
          <cell r="EE1" t="str">
            <v>DANAE P4</v>
          </cell>
          <cell r="EF1" t="str">
            <v>DANAE R1</v>
          </cell>
          <cell r="EG1" t="str">
            <v>DANAE R10</v>
          </cell>
          <cell r="EH1" t="str">
            <v>DANAE R3</v>
          </cell>
          <cell r="EI1" t="str">
            <v>DANAE R6</v>
          </cell>
          <cell r="EJ1" t="str">
            <v>DANAE S5</v>
          </cell>
          <cell r="EK1" t="str">
            <v>AKTIVA 2P</v>
          </cell>
          <cell r="EL1" t="str">
            <v>AKTIVA 3P</v>
          </cell>
          <cell r="EM1" t="str">
            <v>AKTIVA 4L CROM</v>
          </cell>
          <cell r="EN1" t="str">
            <v>AKTIVA 4L NÉRO</v>
          </cell>
          <cell r="EO1" t="str">
            <v>AKTIVA 4L/B CROM</v>
          </cell>
          <cell r="EP1" t="str">
            <v>AKTIVA 4L/B NÉRO</v>
          </cell>
          <cell r="EQ1" t="str">
            <v>AKTIVA 4P</v>
          </cell>
          <cell r="ER1" t="str">
            <v>AKTIVA 5P</v>
          </cell>
          <cell r="ES1" t="str">
            <v>AKTIVA ROLL</v>
          </cell>
          <cell r="ET1" t="str">
            <v>AKTIVA ROLL/B</v>
          </cell>
          <cell r="EU1" t="str">
            <v>AKTIVA ST CROM</v>
          </cell>
          <cell r="EV1" t="str">
            <v>AKTIVA ST NÉRO</v>
          </cell>
          <cell r="EW1" t="str">
            <v>AKTIVA ST/B CROM</v>
          </cell>
          <cell r="EX1" t="str">
            <v>AKTIVA ST/B NÉRO</v>
          </cell>
          <cell r="EY1" t="str">
            <v>BASIC 220</v>
          </cell>
          <cell r="EZ1" t="str">
            <v>BLUES 4L</v>
          </cell>
          <cell r="FA1" t="str">
            <v>BLUES ST</v>
          </cell>
          <cell r="FB1" t="str">
            <v>BOSTON XL</v>
          </cell>
          <cell r="FC1" t="str">
            <v>BREEZE</v>
          </cell>
          <cell r="FD1" t="str">
            <v>CETUS</v>
          </cell>
          <cell r="FE1" t="str">
            <v>CHILI</v>
          </cell>
          <cell r="FF1" t="str">
            <v>CINQUE ALTO</v>
          </cell>
          <cell r="FG1" t="str">
            <v>CINQUE ALTO ASYNCRO</v>
          </cell>
          <cell r="FH1" t="str">
            <v>CINQUE ALTO NÉRO</v>
          </cell>
          <cell r="FI1" t="str">
            <v>CINQUE ASYN GLX</v>
          </cell>
          <cell r="FJ1" t="str">
            <v>CONTROL 24</v>
          </cell>
          <cell r="FK1" t="str">
            <v>CORVUS ECO</v>
          </cell>
          <cell r="FL1" t="str">
            <v>CORVUS FULL</v>
          </cell>
          <cell r="FM1" t="str">
            <v>CORVUS NF 280</v>
          </cell>
          <cell r="FN1" t="str">
            <v>CORVUS NF 3385</v>
          </cell>
          <cell r="FO1" t="str">
            <v>COUNTRY 4L</v>
          </cell>
          <cell r="FP1" t="str">
            <v>COUNTRY ALTO 4L</v>
          </cell>
          <cell r="FQ1" t="str">
            <v>COUNTRY ALTO ST</v>
          </cell>
          <cell r="FR1" t="str">
            <v>COUNTRY ST</v>
          </cell>
          <cell r="FS1" t="str">
            <v>CURIOSO BOSS</v>
          </cell>
          <cell r="FT1" t="str">
            <v>CURIOSO VISITOR</v>
          </cell>
          <cell r="FU1" t="str">
            <v>CURIOSO WOOD BOSS</v>
          </cell>
          <cell r="FV1" t="str">
            <v>CANDY TABLE</v>
          </cell>
          <cell r="FW1" t="str">
            <v>DUKE LIFT</v>
          </cell>
          <cell r="FX1" t="str">
            <v>DUKE LIFT RING</v>
          </cell>
          <cell r="FY1" t="str">
            <v>ELENA 2P</v>
          </cell>
          <cell r="FZ1" t="str">
            <v>ELENA 3P</v>
          </cell>
          <cell r="GA1" t="str">
            <v>ELENA 4P</v>
          </cell>
          <cell r="GB1" t="str">
            <v>ELENA A CROM</v>
          </cell>
          <cell r="GC1" t="str">
            <v>ELENA C CROM</v>
          </cell>
          <cell r="GD1" t="str">
            <v>ELENA M CROM</v>
          </cell>
          <cell r="GE1" t="str">
            <v>ELENA M SOFT</v>
          </cell>
          <cell r="GF1" t="str">
            <v>ELISA</v>
          </cell>
          <cell r="GG1" t="str">
            <v>ELISA B</v>
          </cell>
          <cell r="GH1" t="str">
            <v>ELISA BR</v>
          </cell>
          <cell r="GI1" t="str">
            <v>ELISA R</v>
          </cell>
          <cell r="GJ1" t="str">
            <v>ELLIE</v>
          </cell>
          <cell r="GK1" t="str">
            <v>ELLIE WOOD</v>
          </cell>
          <cell r="GL1" t="str">
            <v>ERGANATOMIC ALTO FULL</v>
          </cell>
          <cell r="GM1" t="str">
            <v>ERGANATOMIC ALTO FULL SYNCRO</v>
          </cell>
          <cell r="GN1" t="str">
            <v>ERGO EASY</v>
          </cell>
          <cell r="GO1" t="str">
            <v xml:space="preserve">EXECUTIVE BOSS </v>
          </cell>
          <cell r="GP1" t="str">
            <v>EXECUTIVE VISITOR</v>
          </cell>
          <cell r="GQ1" t="str">
            <v>EXECUTIVE WOOD BOSS</v>
          </cell>
          <cell r="GR1" t="str">
            <v>EXECUTIVE WOOD VISITOR</v>
          </cell>
          <cell r="GS1" t="str">
            <v>FACTORY LIFT</v>
          </cell>
          <cell r="GT1" t="str">
            <v>FACTORY LIFT RING</v>
          </cell>
          <cell r="GU1" t="str">
            <v>FIGARO</v>
          </cell>
          <cell r="GV1" t="str">
            <v>FLY</v>
          </cell>
          <cell r="GW1" t="str">
            <v>GAMMA</v>
          </cell>
          <cell r="GX1" t="str">
            <v>GEMINI SYNCRO BOSS</v>
          </cell>
          <cell r="GY1" t="str">
            <v>GEMINI SYNCRO OPERITIVO</v>
          </cell>
          <cell r="GZ1" t="str">
            <v>GLÓRIA ASYNCRO</v>
          </cell>
          <cell r="HA1" t="str">
            <v>HANNA</v>
          </cell>
          <cell r="HB1" t="str">
            <v>HANNA VISITOR</v>
          </cell>
          <cell r="HC1" t="str">
            <v>HERA 6001</v>
          </cell>
          <cell r="HD1" t="str">
            <v>IRIS ASYNCRO</v>
          </cell>
          <cell r="HE1" t="str">
            <v>IRIS FULL</v>
          </cell>
          <cell r="HF1" t="str">
            <v>IRIS SYNCRO</v>
          </cell>
          <cell r="HG1" t="str">
            <v>IRIS TOP SYNCRO</v>
          </cell>
          <cell r="HH1" t="str">
            <v>ISO 2P</v>
          </cell>
          <cell r="HI1" t="str">
            <v>ISO 3P</v>
          </cell>
          <cell r="HJ1" t="str">
            <v>ISO 4P</v>
          </cell>
          <cell r="HK1" t="str">
            <v>ISO COLORPLAST 2P</v>
          </cell>
          <cell r="HL1" t="str">
            <v>ISO COLORPLAST 3P</v>
          </cell>
          <cell r="HM1" t="str">
            <v>ISO COLORPLAST 4P</v>
          </cell>
          <cell r="HN1" t="str">
            <v>ISO COLORPLAST CROM
(akciós)</v>
          </cell>
          <cell r="HO1" t="str">
            <v>ISO COLORPLAST NÉRO
(akciós)</v>
          </cell>
          <cell r="HP1" t="str">
            <v>ISO COLORPLAST CROM</v>
          </cell>
          <cell r="HQ1" t="str">
            <v>ISO COLORPLAST NÉRO</v>
          </cell>
          <cell r="HR1" t="str">
            <v>ISO EASY / A NÉRO
(bézs)</v>
          </cell>
          <cell r="HS1" t="str">
            <v>ISO EASY / A NÉRO
(bordó)</v>
          </cell>
          <cell r="HT1" t="str">
            <v>ISO EASY / A NÉRO
(szürke-fekete)</v>
          </cell>
          <cell r="HU1" t="str">
            <v>ISO EASY / A NÉRO
(fekete)</v>
          </cell>
          <cell r="HV1" t="str">
            <v>ISO EASY CROM</v>
          </cell>
          <cell r="HW1" t="str">
            <v>ISO EASY NÉRO</v>
          </cell>
          <cell r="HX1" t="str">
            <v>ISO EASY CROM
(akciós)</v>
          </cell>
          <cell r="HY1" t="str">
            <v>ISO EASY NÉRO
(akciós)</v>
          </cell>
          <cell r="HZ1" t="str">
            <v>ISO FULL CROM</v>
          </cell>
          <cell r="IA1" t="str">
            <v>ISO FULL MAXI CROM</v>
          </cell>
          <cell r="IB1" t="str">
            <v>ISO FULL MAXI NÉRO</v>
          </cell>
          <cell r="IC1" t="str">
            <v>ISO FULL NÉRO
(akciós)</v>
          </cell>
          <cell r="ID1" t="str">
            <v>ISO FULL NÉRO</v>
          </cell>
          <cell r="IE1" t="str">
            <v>ISO MAXI COLORPLAST CROM</v>
          </cell>
          <cell r="IF1" t="str">
            <v>ISO MAXI COLORPLAST NÉRO</v>
          </cell>
          <cell r="IG1" t="str">
            <v>ISO MAXI WOOD CROM</v>
          </cell>
          <cell r="IH1" t="str">
            <v>ISO MAXI WOOD NÉRO</v>
          </cell>
          <cell r="II1" t="str">
            <v>ISO SMART</v>
          </cell>
          <cell r="IJ1" t="str">
            <v>ISO WOOD 2P</v>
          </cell>
          <cell r="IK1" t="str">
            <v>ISO WOOD 3P</v>
          </cell>
          <cell r="IL1" t="str">
            <v>ISO WOOD 4P</v>
          </cell>
          <cell r="IM1" t="str">
            <v>ISO WOOD CROM
(akciós)</v>
          </cell>
          <cell r="IN1" t="str">
            <v>ISO WOOD CROM</v>
          </cell>
          <cell r="IO1" t="str">
            <v>ISO WOOD NÉRO
(akciós)</v>
          </cell>
          <cell r="IP1" t="str">
            <v>ISO WOOD NÉRO</v>
          </cell>
          <cell r="IQ1" t="str">
            <v>JIM</v>
          </cell>
          <cell r="IR1" t="str">
            <v>JIM B</v>
          </cell>
          <cell r="IS1" t="str">
            <v>JO-JO FULL</v>
          </cell>
          <cell r="IT1" t="str">
            <v>JO-JO FULL BOSS</v>
          </cell>
          <cell r="IU1" t="str">
            <v>JO-JO NET</v>
          </cell>
          <cell r="IV1" t="str">
            <v>JO-JO NET BOSS</v>
          </cell>
          <cell r="IW1" t="str">
            <v>JOPLIN LÁB</v>
          </cell>
          <cell r="IX1" t="str">
            <v>JÚLIA VISITOR CROM</v>
          </cell>
          <cell r="IY1" t="str">
            <v>JÚLIA VISITOR WOOD CROM</v>
          </cell>
          <cell r="IZ1" t="str">
            <v>KEVIN BEIGE</v>
          </cell>
          <cell r="JA1" t="str">
            <v>KEVIN BLACK</v>
          </cell>
          <cell r="JB1" t="str">
            <v>LAFILÓ</v>
          </cell>
          <cell r="JC1" t="str">
            <v>LAFILÓ B</v>
          </cell>
          <cell r="JD1" t="str">
            <v>LAFILÓ STOOL</v>
          </cell>
          <cell r="JE1" t="str">
            <v>LAFILÓ STOOL B</v>
          </cell>
          <cell r="JF1" t="str">
            <v>LEO</v>
          </cell>
          <cell r="JG1" t="str">
            <v>LEO EXTRA</v>
          </cell>
          <cell r="JH1" t="str">
            <v>LEO WOOD</v>
          </cell>
          <cell r="JI1" t="str">
            <v>LINEA TECH 2</v>
          </cell>
          <cell r="JJ1" t="str">
            <v>LUCCA 2P</v>
          </cell>
          <cell r="JK1" t="str">
            <v>LUCCA 3P</v>
          </cell>
          <cell r="JL1" t="str">
            <v>LUCCA 4P</v>
          </cell>
          <cell r="JM1" t="str">
            <v>LUCCA 5P</v>
          </cell>
          <cell r="JN1" t="str">
            <v>LUCCA COLORPLAST CROM</v>
          </cell>
          <cell r="JO1" t="str">
            <v>LUCCA COLORPLAST NÉRO</v>
          </cell>
          <cell r="JP1" t="str">
            <v>LUCCA EVO COLORPLAST CROM</v>
          </cell>
          <cell r="JQ1" t="str">
            <v>LUCCA EVO COLORPLAST NÉRO</v>
          </cell>
          <cell r="JR1" t="str">
            <v>LUCCA ROLL</v>
          </cell>
          <cell r="JS1" t="str">
            <v>LUCCA ST CROM</v>
          </cell>
          <cell r="JT1" t="str">
            <v>LUCCA ST NÉRO</v>
          </cell>
          <cell r="JU1" t="str">
            <v>MADRID ASYNCRO</v>
          </cell>
          <cell r="JV1" t="str">
            <v>MADRID EASY</v>
          </cell>
          <cell r="JW1" t="str">
            <v>MADRID FULL</v>
          </cell>
          <cell r="JX1" t="str">
            <v>MADRID SYNCRO</v>
          </cell>
          <cell r="JY1" t="str">
            <v>MAJORKA EVO 425</v>
          </cell>
          <cell r="JZ1" t="str">
            <v>MAJORKA EVO 521</v>
          </cell>
          <cell r="KA1" t="str">
            <v>MAJORKA EVO 521 B</v>
          </cell>
          <cell r="KB1" t="str">
            <v>MANUELA</v>
          </cell>
          <cell r="KC1" t="str">
            <v>MARCELL ALU</v>
          </cell>
          <cell r="KD1" t="str">
            <v>MARCELL BLACK</v>
          </cell>
          <cell r="KE1" t="str">
            <v>MARCELL ECO</v>
          </cell>
          <cell r="KF1" t="str">
            <v>MARCELL VISITOR</v>
          </cell>
          <cell r="KG1" t="str">
            <v>MARCELL XTS</v>
          </cell>
          <cell r="KH1" t="str">
            <v>MAXIMA XXL</v>
          </cell>
          <cell r="KI1" t="str">
            <v>MEGA TECH 3
(akciós)</v>
          </cell>
          <cell r="KJ1" t="str">
            <v>MEGA TECH 3</v>
          </cell>
          <cell r="KK1" t="str">
            <v>MIKE</v>
          </cell>
          <cell r="KL1" t="str">
            <v>MINISTER FULL SYNCRO</v>
          </cell>
          <cell r="KM1" t="str">
            <v>MINISTER NET SYNCRO</v>
          </cell>
          <cell r="KN1" t="str">
            <v>MINIT ECO</v>
          </cell>
          <cell r="KO1" t="str">
            <v>MINIT</v>
          </cell>
          <cell r="KP1" t="str">
            <v>MINIT 2</v>
          </cell>
          <cell r="KQ1" t="str">
            <v>MINIT CUBO</v>
          </cell>
          <cell r="KR1" t="str">
            <v>MINIT CUBO 2</v>
          </cell>
          <cell r="KS1" t="str">
            <v xml:space="preserve">MINIT CUBO 2 CROM </v>
          </cell>
          <cell r="KT1" t="str">
            <v>MINIT CUBO CROM</v>
          </cell>
          <cell r="KU1" t="str">
            <v>MONO 2P</v>
          </cell>
          <cell r="KV1" t="str">
            <v>MONO 3P</v>
          </cell>
          <cell r="KW1" t="str">
            <v>MONO 4P</v>
          </cell>
          <cell r="KX1" t="str">
            <v>MONO 5P</v>
          </cell>
          <cell r="KY1" t="str">
            <v>MONO COLORPLAST CROM</v>
          </cell>
          <cell r="KZ1" t="str">
            <v>MONO COLORPLAST NÉRO</v>
          </cell>
          <cell r="LA1" t="str">
            <v>MONTE</v>
          </cell>
          <cell r="LB1" t="str">
            <v>MONZA 100</v>
          </cell>
          <cell r="LC1" t="str">
            <v>MONZA 100B</v>
          </cell>
          <cell r="LD1" t="str">
            <v>MONZA 100S</v>
          </cell>
          <cell r="LE1" t="str">
            <v>MONZA 1180</v>
          </cell>
          <cell r="LF1" t="str">
            <v>MONZA 172P</v>
          </cell>
          <cell r="LG1" t="str">
            <v>MONZA 2180</v>
          </cell>
          <cell r="LH1" t="str">
            <v>NEW PREMIER</v>
          </cell>
          <cell r="LI1" t="str">
            <v>NOVA</v>
          </cell>
          <cell r="LJ1" t="str">
            <v>NOVA EASY</v>
          </cell>
          <cell r="LK1" t="str">
            <v>NOVA SYNCRO</v>
          </cell>
          <cell r="LL1" t="str">
            <v>NOVA TOP SYNCRO</v>
          </cell>
          <cell r="LM1" t="str">
            <v>OLIVER</v>
          </cell>
          <cell r="LN1" t="str">
            <v>OLIVIA CROM</v>
          </cell>
          <cell r="LO1" t="str">
            <v>OLIVIA WOOD CROM</v>
          </cell>
          <cell r="LP1" t="str">
            <v>ORLANDO</v>
          </cell>
          <cell r="LQ1" t="str">
            <v>PATIO 2018</v>
          </cell>
          <cell r="LR1" t="str">
            <v>PAULA</v>
          </cell>
          <cell r="LS1" t="str">
            <v>PAULA VISITOR</v>
          </cell>
          <cell r="LT1" t="str">
            <v>PISA</v>
          </cell>
          <cell r="LU1" t="str">
            <v>PLAY</v>
          </cell>
          <cell r="LV1" t="str">
            <v>PRAKTIKA LIFT</v>
          </cell>
          <cell r="LW1" t="str">
            <v>PRAKTIKA RING LIFT</v>
          </cell>
          <cell r="LX1" t="str">
            <v>PRAKTIKA LIFT SYNCRON</v>
          </cell>
          <cell r="LY1" t="str">
            <v>PRAKTIKA LIFT RING SYNCRON</v>
          </cell>
          <cell r="LZ1" t="str">
            <v>PRESIDENT</v>
          </cell>
          <cell r="MA1" t="str">
            <v>Q9 FULL</v>
          </cell>
          <cell r="MB1" t="str">
            <v>Q9 FULL VISITOR</v>
          </cell>
          <cell r="MC1" t="str">
            <v>Q9 NET</v>
          </cell>
          <cell r="MD1" t="str">
            <v>Q9 NET VISITOR</v>
          </cell>
          <cell r="ME1" t="str">
            <v>QUEEN ALTO</v>
          </cell>
          <cell r="MF1" t="str">
            <v>QUEEN ALTO NÉRO</v>
          </cell>
          <cell r="MG1" t="str">
            <v>RENO</v>
          </cell>
          <cell r="MH1" t="str">
            <v>RENO VISITOR</v>
          </cell>
          <cell r="MI1" t="str">
            <v>SHELL</v>
          </cell>
          <cell r="MJ1" t="str">
            <v>SHELL 2P</v>
          </cell>
          <cell r="MK1" t="str">
            <v>SHELL 3P</v>
          </cell>
          <cell r="ML1" t="str">
            <v>SHELL 4P</v>
          </cell>
          <cell r="MM1" t="str">
            <v>SHELL 5P</v>
          </cell>
          <cell r="MN1" t="str">
            <v>SIMPLE ASYNCRO</v>
          </cell>
          <cell r="MO1" t="str">
            <v>SIRIO</v>
          </cell>
          <cell r="MP1" t="str">
            <v>SMILE LIFT</v>
          </cell>
          <cell r="MQ1" t="str">
            <v>SMILE LIFT RING</v>
          </cell>
          <cell r="MR1" t="str">
            <v>SPÁNIA NÉRO</v>
          </cell>
          <cell r="MS1" t="str">
            <v>SPEED</v>
          </cell>
          <cell r="MT1" t="str">
            <v>SPIKE</v>
          </cell>
          <cell r="MU1" t="str">
            <v>SPLIT</v>
          </cell>
          <cell r="MV1" t="str">
            <v>SPLIT VISITOR</v>
          </cell>
          <cell r="MW1" t="str">
            <v>STEVE CROM</v>
          </cell>
          <cell r="MX1" t="str">
            <v>STEVE NÉRO</v>
          </cell>
          <cell r="MY1" t="str">
            <v>STEVE B CROM</v>
          </cell>
          <cell r="MZ1" t="str">
            <v>STEVE B NÉRO</v>
          </cell>
          <cell r="NA1" t="str">
            <v>STEVE ST</v>
          </cell>
          <cell r="NB1" t="str">
            <v>TECHNIQ LIFT</v>
          </cell>
          <cell r="NC1" t="str">
            <v>TECHNIQ LIFT RING</v>
          </cell>
          <cell r="ND1" t="str">
            <v>TÉRDEPLŐ FÉM</v>
          </cell>
          <cell r="NE1" t="str">
            <v>TÉRDEPLŐ GÁZLIFTES</v>
          </cell>
          <cell r="NF1" t="str">
            <v>TÉRDEPLŐ WOOD</v>
          </cell>
          <cell r="NG1" t="str">
            <v>TEXAS</v>
          </cell>
          <cell r="NH1" t="str">
            <v>TEXAS BOSS</v>
          </cell>
          <cell r="NI1" t="str">
            <v>TEXAS VISITOR</v>
          </cell>
          <cell r="NJ1" t="str">
            <v>TEXAS VISITOR FULL</v>
          </cell>
          <cell r="NK1" t="str">
            <v>TORINO ASYNCRO</v>
          </cell>
          <cell r="NL1" t="str">
            <v xml:space="preserve">TORINO EASY </v>
          </cell>
          <cell r="NM1" t="str">
            <v>TORINO EASY 
(akciós)</v>
          </cell>
          <cell r="NN1" t="str">
            <v>TORINO EASY / A</v>
          </cell>
          <cell r="NO1" t="str">
            <v>TORINO ERGO
(akciós)</v>
          </cell>
          <cell r="NP1" t="str">
            <v>TORINO ERGO</v>
          </cell>
          <cell r="NQ1" t="str">
            <v>TORINO FULL</v>
          </cell>
          <cell r="NR1" t="str">
            <v>TREND</v>
          </cell>
          <cell r="NS1" t="str">
            <v>TREND NÉRO</v>
          </cell>
          <cell r="NT1" t="str">
            <v>TROGIR</v>
          </cell>
          <cell r="NU1" t="str">
            <v>TULIP</v>
          </cell>
          <cell r="NV1" t="str">
            <v>TULIP RING</v>
          </cell>
          <cell r="NW1" t="str">
            <v>TULIP ECO</v>
          </cell>
          <cell r="NX1" t="str">
            <v>TULIP SYNCRON</v>
          </cell>
          <cell r="NY1" t="str">
            <v>TULIP RING SYNCRON</v>
          </cell>
          <cell r="NZ1" t="str">
            <v>VANDA</v>
          </cell>
          <cell r="OA1" t="str">
            <v>VANDA EVO</v>
          </cell>
          <cell r="OB1" t="str">
            <v>VIKTÓRIA BOSS</v>
          </cell>
          <cell r="OC1" t="str">
            <v>VIKTÓRIA D CLASSE</v>
          </cell>
          <cell r="OD1" t="str">
            <v>VIKTÓRIA KÁRÓ BOSS</v>
          </cell>
          <cell r="OE1" t="str">
            <v>VIKTÓRIA KÁRÓ WOOD VISITOR</v>
          </cell>
          <cell r="OF1" t="str">
            <v>VIKTÓRIA WOOD VISITOR</v>
          </cell>
          <cell r="OG1" t="str">
            <v>VISIT FULL NÉRO</v>
          </cell>
          <cell r="OH1" t="str">
            <v>WORKER LIFT</v>
          </cell>
          <cell r="OI1" t="str">
            <v>WORKER LIFT RING</v>
          </cell>
          <cell r="OJ1" t="str">
            <v>WORKER MEDICA</v>
          </cell>
          <cell r="OK1" t="str">
            <v>WORKER MEDICA RING</v>
          </cell>
          <cell r="OL1" t="str">
            <v>ZADAR</v>
          </cell>
          <cell r="OM1" t="str">
            <v>ZADAR VISITOR</v>
          </cell>
          <cell r="ON1" t="str">
            <v>ZEUS NF 3022F</v>
          </cell>
          <cell r="OO1" t="str">
            <v>ZEUS NF 6681</v>
          </cell>
          <cell r="OP1" t="str">
            <v>ZEUS NF 6681 EXTRA</v>
          </cell>
        </row>
        <row r="2">
          <cell r="A2" t="str">
            <v>(válasszon)</v>
          </cell>
          <cell r="B2" t="str">
            <v>(válasszon)</v>
          </cell>
          <cell r="C2" t="str">
            <v>(válasszon)</v>
          </cell>
          <cell r="D2" t="str">
            <v>(válasszon)</v>
          </cell>
          <cell r="E2" t="str">
            <v>(válasszon)</v>
          </cell>
          <cell r="F2" t="str">
            <v>(válasszon)</v>
          </cell>
          <cell r="G2" t="str">
            <v>(válasszon)</v>
          </cell>
          <cell r="H2" t="str">
            <v>(válasszon)</v>
          </cell>
          <cell r="I2" t="str">
            <v>(válasszon)</v>
          </cell>
          <cell r="J2" t="str">
            <v>(válasszon)</v>
          </cell>
          <cell r="K2" t="str">
            <v>(válasszon)</v>
          </cell>
          <cell r="L2" t="str">
            <v>(válasszon)</v>
          </cell>
          <cell r="M2" t="str">
            <v>(válasszon)</v>
          </cell>
          <cell r="N2" t="str">
            <v>(válasszon)</v>
          </cell>
          <cell r="O2" t="str">
            <v>(válasszon)</v>
          </cell>
          <cell r="P2" t="str">
            <v>(válasszon)</v>
          </cell>
          <cell r="Q2" t="str">
            <v>(válasszon)</v>
          </cell>
          <cell r="R2" t="str">
            <v>(válasszon)</v>
          </cell>
          <cell r="S2" t="str">
            <v>(válasszon)</v>
          </cell>
          <cell r="T2" t="str">
            <v>(válasszon)</v>
          </cell>
          <cell r="U2" t="str">
            <v>(válasszon)</v>
          </cell>
          <cell r="V2" t="str">
            <v>(válasszon)</v>
          </cell>
          <cell r="W2" t="str">
            <v>(válasszon)</v>
          </cell>
          <cell r="X2" t="str">
            <v>(válasszon)</v>
          </cell>
          <cell r="Y2" t="str">
            <v>(válasszon)</v>
          </cell>
          <cell r="Z2" t="str">
            <v>(válasszon)</v>
          </cell>
          <cell r="AA2" t="str">
            <v>(válasszon)</v>
          </cell>
          <cell r="AB2" t="str">
            <v>(válasszon)</v>
          </cell>
          <cell r="AC2" t="str">
            <v>(válasszon)</v>
          </cell>
          <cell r="AD2" t="str">
            <v>(válasszon)</v>
          </cell>
          <cell r="AE2" t="str">
            <v>(válasszon)</v>
          </cell>
          <cell r="AF2" t="str">
            <v>(válasszon)</v>
          </cell>
          <cell r="AG2" t="str">
            <v>(válasszon)</v>
          </cell>
          <cell r="AH2" t="str">
            <v>(válasszon)</v>
          </cell>
          <cell r="AI2" t="str">
            <v>(válasszon)</v>
          </cell>
          <cell r="AJ2" t="str">
            <v>(válasszon)</v>
          </cell>
          <cell r="AK2" t="str">
            <v>(válasszon)</v>
          </cell>
          <cell r="AL2" t="str">
            <v>(válasszon)</v>
          </cell>
          <cell r="AM2" t="str">
            <v>(válasszon)</v>
          </cell>
          <cell r="AN2" t="str">
            <v>(válasszon)</v>
          </cell>
          <cell r="AO2" t="str">
            <v>(válasszon)</v>
          </cell>
          <cell r="AP2" t="str">
            <v>(válasszon)</v>
          </cell>
          <cell r="AQ2" t="str">
            <v>(válasszon)</v>
          </cell>
          <cell r="AR2" t="str">
            <v>(válasszon)</v>
          </cell>
          <cell r="AS2" t="str">
            <v>(válasszon)</v>
          </cell>
          <cell r="AT2" t="str">
            <v>(válasszon)</v>
          </cell>
          <cell r="AU2" t="str">
            <v>(válasszon)</v>
          </cell>
          <cell r="AV2" t="str">
            <v>(válasszon)</v>
          </cell>
          <cell r="AW2" t="str">
            <v>(válasszon)</v>
          </cell>
          <cell r="AX2" t="str">
            <v>(válasszon)</v>
          </cell>
          <cell r="AY2" t="str">
            <v>(válasszon)</v>
          </cell>
          <cell r="AZ2" t="str">
            <v>(válasszon)</v>
          </cell>
          <cell r="BA2" t="str">
            <v>(válasszon)</v>
          </cell>
          <cell r="BB2" t="str">
            <v>(válasszon)</v>
          </cell>
          <cell r="BC2" t="str">
            <v>(válasszon)</v>
          </cell>
          <cell r="BD2" t="str">
            <v>(válasszon)</v>
          </cell>
          <cell r="BE2" t="str">
            <v>(válasszon)</v>
          </cell>
          <cell r="BF2" t="str">
            <v>(válasszon)</v>
          </cell>
          <cell r="BG2" t="str">
            <v>(válasszon)</v>
          </cell>
          <cell r="BH2" t="str">
            <v>(válasszon)</v>
          </cell>
          <cell r="BI2" t="str">
            <v>(válasszon)</v>
          </cell>
          <cell r="BJ2" t="str">
            <v>(válasszon)</v>
          </cell>
          <cell r="BK2" t="str">
            <v>(válasszon)</v>
          </cell>
          <cell r="BL2" t="str">
            <v>(válasszon)</v>
          </cell>
          <cell r="BM2" t="str">
            <v>(válasszon)</v>
          </cell>
          <cell r="BN2" t="str">
            <v>(válasszon)</v>
          </cell>
          <cell r="BO2" t="str">
            <v>(válasszon)</v>
          </cell>
          <cell r="BP2" t="str">
            <v>(válasszon)</v>
          </cell>
          <cell r="BQ2" t="str">
            <v>(válasszon)</v>
          </cell>
          <cell r="BR2" t="str">
            <v>(válasszon)</v>
          </cell>
          <cell r="BS2" t="str">
            <v>(válasszon)</v>
          </cell>
          <cell r="BT2" t="str">
            <v>(válasszon)</v>
          </cell>
          <cell r="BU2" t="str">
            <v>(válasszon)</v>
          </cell>
          <cell r="BV2" t="str">
            <v>(válasszon)</v>
          </cell>
          <cell r="BW2" t="str">
            <v>(válasszon)</v>
          </cell>
          <cell r="BX2" t="str">
            <v>(válasszon)</v>
          </cell>
          <cell r="BY2" t="str">
            <v>(válasszon)</v>
          </cell>
          <cell r="BZ2" t="str">
            <v>(válasszon)</v>
          </cell>
          <cell r="CA2" t="str">
            <v>(válasszon)</v>
          </cell>
          <cell r="CB2" t="str">
            <v>(válasszon)</v>
          </cell>
          <cell r="CC2" t="str">
            <v>(válasszon)</v>
          </cell>
          <cell r="CD2" t="str">
            <v>(válasszon)</v>
          </cell>
          <cell r="CE2" t="str">
            <v>(válasszon)</v>
          </cell>
          <cell r="CF2" t="str">
            <v>(válasszon)</v>
          </cell>
          <cell r="CG2" t="str">
            <v>(válasszon)</v>
          </cell>
          <cell r="CH2" t="str">
            <v>(válasszon)</v>
          </cell>
          <cell r="CI2" t="str">
            <v>(válasszon)</v>
          </cell>
          <cell r="CJ2" t="str">
            <v>(válasszon)</v>
          </cell>
          <cell r="CK2" t="str">
            <v>(válasszon)</v>
          </cell>
          <cell r="CL2" t="str">
            <v>(válasszon)</v>
          </cell>
          <cell r="CM2" t="str">
            <v>(válasszon)</v>
          </cell>
          <cell r="CN2" t="str">
            <v>(válasszon)</v>
          </cell>
          <cell r="CO2" t="str">
            <v>(válasszon)</v>
          </cell>
          <cell r="CP2" t="str">
            <v>(válasszon)</v>
          </cell>
          <cell r="CQ2" t="str">
            <v>(válasszon)</v>
          </cell>
          <cell r="CR2" t="str">
            <v>(válasszon)</v>
          </cell>
          <cell r="CS2" t="str">
            <v>(válasszon)</v>
          </cell>
          <cell r="CT2" t="str">
            <v>(válasszon)</v>
          </cell>
          <cell r="CU2" t="str">
            <v>(válasszon)</v>
          </cell>
          <cell r="CV2" t="str">
            <v>(válasszon)</v>
          </cell>
          <cell r="CW2" t="str">
            <v>(válasszon)</v>
          </cell>
          <cell r="CX2" t="str">
            <v>(válasszon)</v>
          </cell>
          <cell r="CY2" t="str">
            <v>(válasszon)</v>
          </cell>
          <cell r="CZ2" t="str">
            <v>(válasszon)</v>
          </cell>
          <cell r="DA2" t="str">
            <v>(válasszon)</v>
          </cell>
          <cell r="DB2" t="str">
            <v>(válasszon)</v>
          </cell>
          <cell r="DC2" t="str">
            <v>(válasszon)</v>
          </cell>
          <cell r="DD2" t="str">
            <v>(válasszon)</v>
          </cell>
          <cell r="DE2" t="str">
            <v>(válasszon)</v>
          </cell>
          <cell r="DF2" t="str">
            <v>(válasszon)</v>
          </cell>
          <cell r="DG2" t="str">
            <v>(válasszon)</v>
          </cell>
          <cell r="DH2" t="str">
            <v>(válasszon)</v>
          </cell>
          <cell r="DI2" t="str">
            <v>(válasszon)</v>
          </cell>
          <cell r="DJ2" t="str">
            <v>(válasszon)</v>
          </cell>
          <cell r="DK2" t="str">
            <v>(válasszon)</v>
          </cell>
          <cell r="DL2" t="str">
            <v>(válasszon)</v>
          </cell>
          <cell r="DM2" t="str">
            <v>(válasszon)</v>
          </cell>
          <cell r="DN2" t="str">
            <v>(válasszon)</v>
          </cell>
          <cell r="DO2" t="str">
            <v>(válasszon)</v>
          </cell>
          <cell r="DP2" t="str">
            <v>(válasszon)</v>
          </cell>
          <cell r="DQ2" t="str">
            <v>(válasszon)</v>
          </cell>
          <cell r="DR2" t="str">
            <v>(válasszon)</v>
          </cell>
          <cell r="DS2" t="str">
            <v>(válasszon)</v>
          </cell>
          <cell r="DT2" t="str">
            <v>(válasszon)</v>
          </cell>
          <cell r="DU2" t="str">
            <v>(válasszon)</v>
          </cell>
          <cell r="DV2" t="str">
            <v>(válasszon)</v>
          </cell>
          <cell r="DW2" t="str">
            <v>(válasszon)</v>
          </cell>
          <cell r="DX2" t="str">
            <v>(válasszon)</v>
          </cell>
          <cell r="DY2" t="str">
            <v>(válasszon)</v>
          </cell>
          <cell r="DZ2" t="str">
            <v>(válasszon)</v>
          </cell>
          <cell r="EA2" t="str">
            <v>(válasszon)</v>
          </cell>
          <cell r="EB2" t="str">
            <v>(válasszon)</v>
          </cell>
          <cell r="EC2" t="str">
            <v>(válasszon)</v>
          </cell>
          <cell r="ED2" t="str">
            <v>(válasszon)</v>
          </cell>
          <cell r="EE2" t="str">
            <v>(válasszon)</v>
          </cell>
          <cell r="EF2" t="str">
            <v>(válasszon)</v>
          </cell>
          <cell r="EG2" t="str">
            <v>(válasszon)</v>
          </cell>
          <cell r="EH2" t="str">
            <v>(válasszon)</v>
          </cell>
          <cell r="EI2" t="str">
            <v>(válasszon)</v>
          </cell>
          <cell r="EJ2" t="str">
            <v>(válasszon)</v>
          </cell>
          <cell r="EK2" t="str">
            <v>(válasszon)</v>
          </cell>
          <cell r="EL2" t="str">
            <v>(válasszon)</v>
          </cell>
          <cell r="EM2" t="str">
            <v>(válasszon)</v>
          </cell>
          <cell r="EN2" t="str">
            <v>(válasszon)</v>
          </cell>
          <cell r="EO2" t="str">
            <v>(válasszon)</v>
          </cell>
          <cell r="EP2" t="str">
            <v>(válasszon)</v>
          </cell>
          <cell r="EQ2" t="str">
            <v>(válasszon)</v>
          </cell>
          <cell r="ER2" t="str">
            <v>(válasszon)</v>
          </cell>
          <cell r="ES2" t="str">
            <v>(válasszon)</v>
          </cell>
          <cell r="ET2" t="str">
            <v>(válasszon)</v>
          </cell>
          <cell r="EU2" t="str">
            <v>(válasszon)</v>
          </cell>
          <cell r="EV2" t="str">
            <v>(válasszon)</v>
          </cell>
          <cell r="EW2" t="str">
            <v>(válasszon)</v>
          </cell>
          <cell r="EX2" t="str">
            <v>(válasszon)</v>
          </cell>
          <cell r="EY2" t="str">
            <v>(válasszon)</v>
          </cell>
          <cell r="EZ2" t="str">
            <v>(válasszon)</v>
          </cell>
          <cell r="FA2" t="str">
            <v>(válasszon)</v>
          </cell>
          <cell r="FB2" t="str">
            <v>(válasszon)</v>
          </cell>
          <cell r="FC2" t="str">
            <v>(válasszon)</v>
          </cell>
          <cell r="FD2" t="str">
            <v>(válasszon)</v>
          </cell>
          <cell r="FE2" t="str">
            <v>(válasszon)</v>
          </cell>
          <cell r="FF2" t="str">
            <v>(válasszon)</v>
          </cell>
          <cell r="FG2" t="str">
            <v>(válasszon)</v>
          </cell>
          <cell r="FH2" t="str">
            <v>(válasszon)</v>
          </cell>
          <cell r="FI2" t="str">
            <v>(válasszon)</v>
          </cell>
          <cell r="FJ2" t="str">
            <v>(válasszon)</v>
          </cell>
          <cell r="FK2" t="str">
            <v>(válasszon)</v>
          </cell>
          <cell r="FL2" t="str">
            <v>(válasszon)</v>
          </cell>
          <cell r="FM2" t="str">
            <v>(válasszon)</v>
          </cell>
          <cell r="FN2" t="str">
            <v>(válasszon)</v>
          </cell>
          <cell r="FO2" t="str">
            <v>(válasszon)</v>
          </cell>
          <cell r="FP2" t="str">
            <v>(válasszon)</v>
          </cell>
          <cell r="FQ2" t="str">
            <v>(válasszon)</v>
          </cell>
          <cell r="FR2" t="str">
            <v>(válasszon)</v>
          </cell>
          <cell r="FS2" t="str">
            <v>(válasszon)</v>
          </cell>
          <cell r="FT2" t="str">
            <v>(válasszon)</v>
          </cell>
          <cell r="FU2" t="str">
            <v>(válasszon)</v>
          </cell>
          <cell r="FV2" t="str">
            <v>(válasszon)</v>
          </cell>
          <cell r="FW2" t="str">
            <v>(válasszon)</v>
          </cell>
          <cell r="FX2" t="str">
            <v>(válasszon)</v>
          </cell>
          <cell r="FY2" t="str">
            <v>(válasszon)</v>
          </cell>
          <cell r="FZ2" t="str">
            <v>(válasszon)</v>
          </cell>
          <cell r="GA2" t="str">
            <v>(válasszon)</v>
          </cell>
          <cell r="GB2" t="str">
            <v>(válasszon)</v>
          </cell>
          <cell r="GC2" t="str">
            <v>(válasszon)</v>
          </cell>
          <cell r="GD2" t="str">
            <v>(válasszon)</v>
          </cell>
          <cell r="GE2" t="str">
            <v>(válasszon)</v>
          </cell>
          <cell r="GF2" t="str">
            <v>(válasszon)</v>
          </cell>
          <cell r="GG2" t="str">
            <v>(válasszon)</v>
          </cell>
          <cell r="GH2" t="str">
            <v>(válasszon)</v>
          </cell>
          <cell r="GI2" t="str">
            <v>(válasszon)</v>
          </cell>
          <cell r="GJ2" t="str">
            <v>(válasszon)</v>
          </cell>
          <cell r="GK2" t="str">
            <v>(válasszon)</v>
          </cell>
          <cell r="GL2" t="str">
            <v>(válasszon)</v>
          </cell>
          <cell r="GM2" t="str">
            <v>(válasszon)</v>
          </cell>
          <cell r="GN2" t="str">
            <v>(válasszon)</v>
          </cell>
          <cell r="GO2" t="str">
            <v>(válasszon)</v>
          </cell>
          <cell r="GP2" t="str">
            <v>(válasszon)</v>
          </cell>
          <cell r="GQ2" t="str">
            <v>(válasszon)</v>
          </cell>
          <cell r="GR2" t="str">
            <v>(válasszon)</v>
          </cell>
          <cell r="GS2" t="str">
            <v>(válasszon)</v>
          </cell>
          <cell r="GT2" t="str">
            <v>(válasszon)</v>
          </cell>
          <cell r="GU2" t="str">
            <v>(válasszon)</v>
          </cell>
          <cell r="GV2" t="str">
            <v>(válasszon)</v>
          </cell>
          <cell r="GW2" t="str">
            <v>(válasszon)</v>
          </cell>
          <cell r="GX2" t="str">
            <v>(válasszon)</v>
          </cell>
          <cell r="GY2" t="str">
            <v>(válasszon)</v>
          </cell>
          <cell r="GZ2" t="str">
            <v>(válasszon)</v>
          </cell>
          <cell r="HA2" t="str">
            <v>(válasszon)</v>
          </cell>
          <cell r="HB2" t="str">
            <v>(válasszon)</v>
          </cell>
          <cell r="HC2" t="str">
            <v>(válasszon)</v>
          </cell>
          <cell r="HD2" t="str">
            <v>(válasszon)</v>
          </cell>
          <cell r="HE2" t="str">
            <v>(válasszon)</v>
          </cell>
          <cell r="HF2" t="str">
            <v>(válasszon)</v>
          </cell>
          <cell r="HG2" t="str">
            <v>(válasszon)</v>
          </cell>
          <cell r="HH2" t="str">
            <v>(válasszon)</v>
          </cell>
          <cell r="HI2" t="str">
            <v>(válasszon)</v>
          </cell>
          <cell r="HJ2" t="str">
            <v>(válasszon)</v>
          </cell>
          <cell r="HK2" t="str">
            <v>(válasszon)</v>
          </cell>
          <cell r="HL2" t="str">
            <v>(válasszon)</v>
          </cell>
          <cell r="HM2" t="str">
            <v>(válasszon)</v>
          </cell>
          <cell r="HN2" t="str">
            <v>(válasszon)</v>
          </cell>
          <cell r="HO2" t="str">
            <v>(válasszon)</v>
          </cell>
          <cell r="HP2" t="str">
            <v>(válasszon)</v>
          </cell>
          <cell r="HQ2" t="str">
            <v>(válasszon)</v>
          </cell>
          <cell r="HR2" t="str">
            <v>(válasszon)</v>
          </cell>
          <cell r="HS2" t="str">
            <v>(válasszon)</v>
          </cell>
          <cell r="HT2" t="str">
            <v>(válasszon)</v>
          </cell>
          <cell r="HU2" t="str">
            <v>(válasszon)</v>
          </cell>
          <cell r="HV2" t="str">
            <v>(válasszon)</v>
          </cell>
          <cell r="HW2" t="str">
            <v>(válasszon)</v>
          </cell>
          <cell r="HX2" t="str">
            <v>(válasszon)</v>
          </cell>
          <cell r="HY2" t="str">
            <v>(válasszon)</v>
          </cell>
          <cell r="HZ2" t="str">
            <v>(válasszon)</v>
          </cell>
          <cell r="IA2" t="str">
            <v>(válasszon)</v>
          </cell>
          <cell r="IB2" t="str">
            <v>(válasszon)</v>
          </cell>
          <cell r="IC2" t="str">
            <v>(válasszon)</v>
          </cell>
          <cell r="ID2" t="str">
            <v>(válasszon)</v>
          </cell>
          <cell r="IE2" t="str">
            <v>(válasszon)</v>
          </cell>
          <cell r="IF2" t="str">
            <v>(válasszon)</v>
          </cell>
          <cell r="IG2" t="str">
            <v>(válasszon)</v>
          </cell>
          <cell r="IH2" t="str">
            <v>(válasszon)</v>
          </cell>
          <cell r="II2" t="str">
            <v>(válasszon)</v>
          </cell>
          <cell r="IJ2" t="str">
            <v>(válasszon)</v>
          </cell>
          <cell r="IK2" t="str">
            <v>(válasszon)</v>
          </cell>
          <cell r="IL2" t="str">
            <v>(válasszon)</v>
          </cell>
          <cell r="IM2" t="str">
            <v>(válasszon)</v>
          </cell>
          <cell r="IN2" t="str">
            <v>(válasszon)</v>
          </cell>
          <cell r="IO2" t="str">
            <v>(válasszon)</v>
          </cell>
          <cell r="IP2" t="str">
            <v>(válasszon)</v>
          </cell>
          <cell r="IQ2" t="str">
            <v>(válasszon)</v>
          </cell>
          <cell r="IR2" t="str">
            <v>(válasszon)</v>
          </cell>
          <cell r="IS2" t="str">
            <v>(válasszon)</v>
          </cell>
          <cell r="IT2" t="str">
            <v>(válasszon)</v>
          </cell>
          <cell r="IU2" t="str">
            <v>(válasszon)</v>
          </cell>
          <cell r="IV2" t="str">
            <v>(válasszon)</v>
          </cell>
          <cell r="IW2" t="str">
            <v>(válasszon)</v>
          </cell>
          <cell r="IX2" t="str">
            <v>(válasszon)</v>
          </cell>
          <cell r="IY2" t="str">
            <v>(válasszon)</v>
          </cell>
          <cell r="IZ2" t="str">
            <v>(válasszon)</v>
          </cell>
          <cell r="JA2" t="str">
            <v>(válasszon)</v>
          </cell>
          <cell r="JB2" t="str">
            <v>(válasszon)</v>
          </cell>
          <cell r="JC2" t="str">
            <v>(válasszon)</v>
          </cell>
          <cell r="JD2" t="str">
            <v>(válasszon)</v>
          </cell>
          <cell r="JE2" t="str">
            <v>(válasszon)</v>
          </cell>
          <cell r="JF2" t="str">
            <v>(válasszon)</v>
          </cell>
          <cell r="JG2" t="str">
            <v>(válasszon)</v>
          </cell>
          <cell r="JH2" t="str">
            <v>(válasszon)</v>
          </cell>
          <cell r="JI2" t="str">
            <v>(válasszon)</v>
          </cell>
          <cell r="JJ2" t="str">
            <v>(válasszon)</v>
          </cell>
          <cell r="JK2" t="str">
            <v>(válasszon)</v>
          </cell>
          <cell r="JL2" t="str">
            <v>(válasszon)</v>
          </cell>
          <cell r="JM2" t="str">
            <v>(válasszon)</v>
          </cell>
          <cell r="JN2" t="str">
            <v>(válasszon)</v>
          </cell>
          <cell r="JO2" t="str">
            <v>(válasszon)</v>
          </cell>
          <cell r="JP2" t="str">
            <v>(válasszon)</v>
          </cell>
          <cell r="JQ2" t="str">
            <v>(válasszon)</v>
          </cell>
          <cell r="JR2" t="str">
            <v>(válasszon)</v>
          </cell>
          <cell r="JS2" t="str">
            <v>(válasszon)</v>
          </cell>
          <cell r="JT2" t="str">
            <v>(válasszon)</v>
          </cell>
          <cell r="JU2" t="str">
            <v>(válasszon)</v>
          </cell>
          <cell r="JV2" t="str">
            <v>(válasszon)</v>
          </cell>
          <cell r="JW2" t="str">
            <v>(válasszon)</v>
          </cell>
          <cell r="JX2" t="str">
            <v>(válasszon)</v>
          </cell>
          <cell r="JY2" t="str">
            <v>(válasszon)</v>
          </cell>
          <cell r="JZ2" t="str">
            <v>(válasszon)</v>
          </cell>
          <cell r="KA2" t="str">
            <v>(válasszon)</v>
          </cell>
          <cell r="KB2" t="str">
            <v>(válasszon)</v>
          </cell>
          <cell r="KC2" t="str">
            <v>(válasszon)</v>
          </cell>
          <cell r="KD2" t="str">
            <v>(válasszon)</v>
          </cell>
          <cell r="KE2" t="str">
            <v>(válasszon)</v>
          </cell>
          <cell r="KF2" t="str">
            <v>(válasszon)</v>
          </cell>
          <cell r="KG2" t="str">
            <v>(válasszon)</v>
          </cell>
          <cell r="KH2" t="str">
            <v>(válasszon)</v>
          </cell>
          <cell r="KI2" t="str">
            <v>(válasszon)</v>
          </cell>
          <cell r="KJ2" t="str">
            <v>(válasszon)</v>
          </cell>
          <cell r="KK2" t="str">
            <v>(válasszon)</v>
          </cell>
          <cell r="KL2" t="str">
            <v>(válasszon)</v>
          </cell>
          <cell r="KM2" t="str">
            <v>(válasszon)</v>
          </cell>
          <cell r="KN2" t="str">
            <v>(válasszon)</v>
          </cell>
          <cell r="KO2" t="str">
            <v>(válasszon)</v>
          </cell>
          <cell r="KP2" t="str">
            <v>(válasszon)</v>
          </cell>
          <cell r="KQ2" t="str">
            <v>(válasszon)</v>
          </cell>
          <cell r="KR2" t="str">
            <v>(válasszon)</v>
          </cell>
          <cell r="KS2" t="str">
            <v>(válasszon)</v>
          </cell>
          <cell r="KT2" t="str">
            <v>(válasszon)</v>
          </cell>
          <cell r="KU2" t="str">
            <v>(válasszon)</v>
          </cell>
          <cell r="KV2" t="str">
            <v>(válasszon)</v>
          </cell>
          <cell r="KW2" t="str">
            <v>(válasszon)</v>
          </cell>
          <cell r="KX2" t="str">
            <v>(válasszon)</v>
          </cell>
          <cell r="KY2" t="str">
            <v>(válasszon)</v>
          </cell>
          <cell r="KZ2" t="str">
            <v>(válasszon)</v>
          </cell>
          <cell r="LA2" t="str">
            <v>(válasszon)</v>
          </cell>
          <cell r="LB2" t="str">
            <v>(válasszon)</v>
          </cell>
          <cell r="LC2" t="str">
            <v>(válasszon)</v>
          </cell>
          <cell r="LD2" t="str">
            <v>(válasszon)</v>
          </cell>
          <cell r="LE2" t="str">
            <v>(válasszon)</v>
          </cell>
          <cell r="LF2" t="str">
            <v>(válasszon)</v>
          </cell>
          <cell r="LG2" t="str">
            <v>(válasszon)</v>
          </cell>
          <cell r="LH2" t="str">
            <v>(válasszon)</v>
          </cell>
          <cell r="LI2" t="str">
            <v>(válasszon)</v>
          </cell>
          <cell r="LJ2" t="str">
            <v>(válasszon)</v>
          </cell>
          <cell r="LK2" t="str">
            <v>(válasszon)</v>
          </cell>
          <cell r="LL2" t="str">
            <v>(válasszon)</v>
          </cell>
          <cell r="LM2" t="str">
            <v>(válasszon)</v>
          </cell>
          <cell r="LN2" t="str">
            <v>(válasszon)</v>
          </cell>
          <cell r="LO2" t="str">
            <v>(válasszon)</v>
          </cell>
          <cell r="LP2" t="str">
            <v>(válasszon)</v>
          </cell>
          <cell r="LQ2" t="str">
            <v>(válasszon)</v>
          </cell>
          <cell r="LR2" t="str">
            <v>(válasszon)</v>
          </cell>
          <cell r="LS2" t="str">
            <v>(válasszon)</v>
          </cell>
          <cell r="LT2" t="str">
            <v>(válasszon)</v>
          </cell>
          <cell r="LU2" t="str">
            <v>(válasszon)</v>
          </cell>
          <cell r="LV2" t="str">
            <v>(válasszon)</v>
          </cell>
          <cell r="LW2" t="str">
            <v>(válasszon)</v>
          </cell>
          <cell r="LX2" t="str">
            <v>(válasszon)</v>
          </cell>
          <cell r="LY2" t="str">
            <v>(válasszon)</v>
          </cell>
          <cell r="LZ2" t="str">
            <v>(válasszon)</v>
          </cell>
          <cell r="MA2" t="str">
            <v>(válasszon)</v>
          </cell>
          <cell r="MB2" t="str">
            <v>(válasszon)</v>
          </cell>
          <cell r="MC2" t="str">
            <v>(válasszon)</v>
          </cell>
          <cell r="MD2" t="str">
            <v>(válasszon)</v>
          </cell>
          <cell r="ME2" t="str">
            <v>(válasszon)</v>
          </cell>
          <cell r="MF2" t="str">
            <v>(válasszon)</v>
          </cell>
          <cell r="MG2" t="str">
            <v>(válasszon)</v>
          </cell>
          <cell r="MH2" t="str">
            <v>(válasszon)</v>
          </cell>
          <cell r="MI2" t="str">
            <v>(válasszon)</v>
          </cell>
          <cell r="MJ2" t="str">
            <v>(válasszon)</v>
          </cell>
          <cell r="MK2" t="str">
            <v>(válasszon)</v>
          </cell>
          <cell r="ML2" t="str">
            <v>(válasszon)</v>
          </cell>
          <cell r="MM2" t="str">
            <v>(válasszon)</v>
          </cell>
          <cell r="MN2" t="str">
            <v>(válasszon)</v>
          </cell>
          <cell r="MO2" t="str">
            <v>(válasszon)</v>
          </cell>
          <cell r="MP2" t="str">
            <v>(válasszon)</v>
          </cell>
          <cell r="MQ2" t="str">
            <v>(válasszon)</v>
          </cell>
          <cell r="MR2" t="str">
            <v>(válasszon)</v>
          </cell>
          <cell r="MS2" t="str">
            <v>(válasszon)</v>
          </cell>
          <cell r="MT2" t="str">
            <v>(válasszon)</v>
          </cell>
          <cell r="MU2" t="str">
            <v>(válasszon)</v>
          </cell>
          <cell r="MV2" t="str">
            <v>(válasszon)</v>
          </cell>
          <cell r="MW2" t="str">
            <v>(válasszon)</v>
          </cell>
          <cell r="MX2" t="str">
            <v>(válasszon)</v>
          </cell>
          <cell r="MY2" t="str">
            <v>(válasszon)</v>
          </cell>
          <cell r="MZ2" t="str">
            <v>(válasszon)</v>
          </cell>
          <cell r="NA2" t="str">
            <v>(válasszon)</v>
          </cell>
          <cell r="NB2" t="str">
            <v>(válasszon)</v>
          </cell>
          <cell r="NC2" t="str">
            <v>(válasszon)</v>
          </cell>
          <cell r="ND2" t="str">
            <v>(válasszon)</v>
          </cell>
          <cell r="NE2" t="str">
            <v>(válasszon)</v>
          </cell>
          <cell r="NF2" t="str">
            <v>(válasszon)</v>
          </cell>
          <cell r="NG2" t="str">
            <v>(válasszon)</v>
          </cell>
          <cell r="NH2" t="str">
            <v>(válasszon)</v>
          </cell>
          <cell r="NI2" t="str">
            <v>(válasszon)</v>
          </cell>
          <cell r="NJ2" t="str">
            <v>(válasszon)</v>
          </cell>
          <cell r="NK2" t="str">
            <v>(válasszon)</v>
          </cell>
          <cell r="NL2" t="str">
            <v>(válasszon)</v>
          </cell>
          <cell r="NM2" t="str">
            <v>(válasszon)</v>
          </cell>
          <cell r="NN2" t="str">
            <v>(válasszon)</v>
          </cell>
          <cell r="NO2" t="str">
            <v>(válasszon)</v>
          </cell>
          <cell r="NP2" t="str">
            <v>(válasszon)</v>
          </cell>
          <cell r="NQ2" t="str">
            <v>(válasszon)</v>
          </cell>
          <cell r="NR2" t="str">
            <v>(válasszon)</v>
          </cell>
          <cell r="NS2" t="str">
            <v>(válasszon)</v>
          </cell>
          <cell r="NT2" t="str">
            <v>(válasszon)</v>
          </cell>
          <cell r="NU2" t="str">
            <v>(válasszon)</v>
          </cell>
          <cell r="NV2" t="str">
            <v>(válasszon)</v>
          </cell>
          <cell r="NW2" t="str">
            <v>(válasszon)</v>
          </cell>
          <cell r="NX2" t="str">
            <v>(válasszon)</v>
          </cell>
          <cell r="NY2" t="str">
            <v>(válasszon)</v>
          </cell>
          <cell r="NZ2" t="str">
            <v>(válasszon)</v>
          </cell>
          <cell r="OA2" t="str">
            <v>(válasszon)</v>
          </cell>
          <cell r="OB2" t="str">
            <v>(válasszon)</v>
          </cell>
          <cell r="OC2" t="str">
            <v>(válasszon)</v>
          </cell>
          <cell r="OD2" t="str">
            <v>(válasszon)</v>
          </cell>
          <cell r="OE2" t="str">
            <v>(válasszon)</v>
          </cell>
          <cell r="OF2" t="str">
            <v>(válasszon)</v>
          </cell>
          <cell r="OG2" t="str">
            <v>(válasszon)</v>
          </cell>
          <cell r="OH2" t="str">
            <v>(válasszon)</v>
          </cell>
          <cell r="OI2" t="str">
            <v>(válasszon)</v>
          </cell>
          <cell r="OJ2" t="str">
            <v>(válasszon)</v>
          </cell>
          <cell r="OK2" t="str">
            <v>(válasszon)</v>
          </cell>
          <cell r="OL2" t="str">
            <v>(válasszon)</v>
          </cell>
          <cell r="OM2" t="str">
            <v>(válasszon)</v>
          </cell>
          <cell r="ON2" t="str">
            <v>(válasszon)</v>
          </cell>
          <cell r="OO2" t="str">
            <v>(válasszon)</v>
          </cell>
          <cell r="OP2" t="str">
            <v>(válasszon)</v>
          </cell>
        </row>
        <row r="3">
          <cell r="C3" t="str">
            <v>csúszásgátló talpakkal</v>
          </cell>
          <cell r="D3" t="str">
            <v>csúszásgátló talpakkal</v>
          </cell>
          <cell r="E3" t="str">
            <v>csúszásgátló talpakkal</v>
          </cell>
          <cell r="F3" t="str">
            <v>csúszásgátló talpakkal</v>
          </cell>
          <cell r="G3" t="str">
            <v>csúszásgátló talpakkal</v>
          </cell>
          <cell r="H3" t="str">
            <v>csúszásgátló talpakkal</v>
          </cell>
          <cell r="I3" t="str">
            <v>csúszásgátló talpakkal</v>
          </cell>
          <cell r="J3" t="str">
            <v>nincs</v>
          </cell>
          <cell r="K3" t="str">
            <v>nincs</v>
          </cell>
          <cell r="L3" t="str">
            <v>nincs</v>
          </cell>
          <cell r="M3" t="str">
            <v>nincs</v>
          </cell>
          <cell r="N3" t="str">
            <v>nincs</v>
          </cell>
          <cell r="O3" t="str">
            <v>nincs</v>
          </cell>
          <cell r="P3" t="str">
            <v>normál görgőkkel</v>
          </cell>
          <cell r="Q3" t="str">
            <v>normál görgőkkel</v>
          </cell>
          <cell r="R3" t="str">
            <v>csúszásgátló talpakkal</v>
          </cell>
          <cell r="S3" t="str">
            <v>csúszásgátló talpakkal</v>
          </cell>
          <cell r="T3" t="str">
            <v>zörejmentes parketta görgőkkel</v>
          </cell>
          <cell r="U3" t="str">
            <v>zörejmentes parketta görgőkkel</v>
          </cell>
          <cell r="V3" t="str">
            <v>zörejmentes parketta görgőkkel</v>
          </cell>
          <cell r="W3" t="str">
            <v>csúszásgátló talpakkal</v>
          </cell>
          <cell r="X3" t="str">
            <v>nincs</v>
          </cell>
          <cell r="Y3" t="str">
            <v>nincs</v>
          </cell>
          <cell r="Z3" t="str">
            <v>nincs</v>
          </cell>
          <cell r="AA3" t="str">
            <v>nincs</v>
          </cell>
          <cell r="AB3" t="str">
            <v>nincs</v>
          </cell>
          <cell r="AC3" t="str">
            <v>nincs</v>
          </cell>
          <cell r="AD3" t="str">
            <v>nincs</v>
          </cell>
          <cell r="AE3" t="str">
            <v>nincs</v>
          </cell>
          <cell r="AF3" t="str">
            <v>nincs</v>
          </cell>
          <cell r="AG3" t="str">
            <v>nincs</v>
          </cell>
          <cell r="AH3" t="str">
            <v>nincs</v>
          </cell>
          <cell r="AI3" t="str">
            <v>nincs</v>
          </cell>
          <cell r="AJ3" t="str">
            <v>nincs</v>
          </cell>
          <cell r="AK3" t="str">
            <v>nincs</v>
          </cell>
          <cell r="AL3" t="str">
            <v>nincs</v>
          </cell>
          <cell r="AM3" t="str">
            <v>nincs</v>
          </cell>
          <cell r="AN3" t="str">
            <v>nincs</v>
          </cell>
          <cell r="AO3" t="str">
            <v>nincs</v>
          </cell>
          <cell r="AP3" t="str">
            <v>nincs</v>
          </cell>
          <cell r="AQ3" t="str">
            <v>nincs</v>
          </cell>
          <cell r="AR3" t="str">
            <v>nincs</v>
          </cell>
          <cell r="AS3" t="str">
            <v>nincs</v>
          </cell>
          <cell r="AT3" t="str">
            <v>nincs</v>
          </cell>
          <cell r="AU3" t="str">
            <v>nincs</v>
          </cell>
          <cell r="AV3" t="str">
            <v>nincs</v>
          </cell>
          <cell r="AW3" t="str">
            <v>nincs</v>
          </cell>
          <cell r="AX3" t="str">
            <v>nincs</v>
          </cell>
          <cell r="AY3" t="str">
            <v>nincs</v>
          </cell>
          <cell r="AZ3" t="str">
            <v>nincs</v>
          </cell>
          <cell r="BA3" t="str">
            <v>nincs</v>
          </cell>
          <cell r="BB3" t="str">
            <v>nincs</v>
          </cell>
          <cell r="BC3" t="str">
            <v>nincs</v>
          </cell>
          <cell r="BD3" t="str">
            <v>nincs</v>
          </cell>
          <cell r="BE3" t="str">
            <v>nincs</v>
          </cell>
          <cell r="BF3" t="str">
            <v>nincs</v>
          </cell>
          <cell r="BG3" t="str">
            <v>nincs</v>
          </cell>
          <cell r="BH3" t="str">
            <v>nincs</v>
          </cell>
          <cell r="BI3" t="str">
            <v>nincs</v>
          </cell>
          <cell r="BJ3" t="str">
            <v>nincs</v>
          </cell>
          <cell r="BK3" t="str">
            <v>nincs</v>
          </cell>
          <cell r="BL3" t="str">
            <v>nincs</v>
          </cell>
          <cell r="BM3" t="str">
            <v>nincs</v>
          </cell>
          <cell r="BN3" t="str">
            <v>nincs</v>
          </cell>
          <cell r="BO3" t="str">
            <v>nincs</v>
          </cell>
          <cell r="BP3" t="str">
            <v>csúszásgátló talpakkal</v>
          </cell>
          <cell r="BQ3" t="str">
            <v>csúszásgátló talpakkal</v>
          </cell>
          <cell r="BR3" t="str">
            <v>csúszásgátló talpakkal</v>
          </cell>
          <cell r="BS3" t="str">
            <v>csúszásgátló talpakkal</v>
          </cell>
          <cell r="BT3" t="str">
            <v>csúszásgátló talpakkal</v>
          </cell>
          <cell r="BU3" t="str">
            <v>csúszásgátló talpakkal</v>
          </cell>
          <cell r="BV3" t="str">
            <v>csúszásgátló talpakkal</v>
          </cell>
          <cell r="BW3" t="str">
            <v>csúszásgátló talpakkal</v>
          </cell>
          <cell r="BX3" t="str">
            <v>csúszásgátló talpakkal</v>
          </cell>
          <cell r="BY3" t="str">
            <v>csúszásgátló talpakkal</v>
          </cell>
          <cell r="BZ3" t="str">
            <v>csúszásgátló talpakkal</v>
          </cell>
          <cell r="CA3" t="str">
            <v>csúszásgátló talpakkal</v>
          </cell>
          <cell r="CB3" t="str">
            <v>csúszásgátló talpakkal</v>
          </cell>
          <cell r="CC3" t="str">
            <v>csúszásgátló talpakkal</v>
          </cell>
          <cell r="CD3" t="str">
            <v>normál görgőkkel</v>
          </cell>
          <cell r="CE3" t="str">
            <v>csúszásgátló talpakkal</v>
          </cell>
          <cell r="CF3" t="str">
            <v>csúszásgátló talpakkal</v>
          </cell>
          <cell r="CG3" t="str">
            <v>csúszásgátló talpakkal</v>
          </cell>
          <cell r="CH3" t="str">
            <v>csúszásgátló talpakkal</v>
          </cell>
          <cell r="CI3" t="str">
            <v>csúszásgátló talpakkal</v>
          </cell>
          <cell r="CJ3" t="str">
            <v>csúszásgátló talpakkal</v>
          </cell>
          <cell r="CK3" t="str">
            <v>csúszásgátló talpakkal</v>
          </cell>
          <cell r="CL3" t="str">
            <v>csúszásgátló talpakkal</v>
          </cell>
          <cell r="CM3" t="str">
            <v>csúszásgátló talpakkal</v>
          </cell>
          <cell r="CN3" t="str">
            <v>nincs</v>
          </cell>
          <cell r="CO3" t="str">
            <v>normál görgőkkel</v>
          </cell>
          <cell r="CP3" t="str">
            <v>csúszásgátló talpakkal</v>
          </cell>
          <cell r="CQ3" t="str">
            <v>csúszásgátló talpakkal</v>
          </cell>
          <cell r="CR3" t="str">
            <v>csúszásgátló talpakkal</v>
          </cell>
          <cell r="CS3" t="str">
            <v>csúszásgátló talpakkal</v>
          </cell>
          <cell r="CT3" t="str">
            <v>csúszásgátló talpakkal</v>
          </cell>
          <cell r="CU3" t="str">
            <v>csúszásgátló talpakkal</v>
          </cell>
          <cell r="CV3" t="str">
            <v>parketta görgőkkel</v>
          </cell>
          <cell r="CW3" t="str">
            <v>csúszásgátló talpakkal</v>
          </cell>
          <cell r="CX3" t="str">
            <v>csúszásgátló talpakkal</v>
          </cell>
          <cell r="CY3" t="str">
            <v>csúszásgátló talpakkal</v>
          </cell>
          <cell r="CZ3" t="str">
            <v>csúszásgátló talpakkal</v>
          </cell>
          <cell r="DA3" t="str">
            <v>csúszásgátló talpakkal</v>
          </cell>
          <cell r="DB3" t="str">
            <v>csúszásgátló talpakkal</v>
          </cell>
          <cell r="DC3" t="str">
            <v>csúszásgátló talpakkal</v>
          </cell>
          <cell r="DD3" t="str">
            <v>parketta görgőkkel</v>
          </cell>
          <cell r="DE3" t="str">
            <v>csúszásgátló talpakkal</v>
          </cell>
          <cell r="DF3" t="str">
            <v>csúszásgátló talpakkal</v>
          </cell>
          <cell r="DG3" t="str">
            <v>csúszásgátló talpakkal</v>
          </cell>
          <cell r="DH3" t="str">
            <v>csúszásgátló talpakkal</v>
          </cell>
          <cell r="DI3" t="str">
            <v>csúszásgátló talpakkal</v>
          </cell>
          <cell r="DJ3" t="str">
            <v>csúszásgátló talpakkal</v>
          </cell>
          <cell r="DK3" t="str">
            <v>csúszásgátló talpakkal</v>
          </cell>
          <cell r="DL3" t="str">
            <v>csúszásgátló talpakkal</v>
          </cell>
          <cell r="DM3" t="str">
            <v>csúszásgátló talpakkal</v>
          </cell>
          <cell r="DN3" t="str">
            <v>csúszásgátló talpakkal</v>
          </cell>
          <cell r="DO3" t="str">
            <v>csúszásgátló talpakkal</v>
          </cell>
          <cell r="DP3" t="str">
            <v>csúszásgátló talpakkal</v>
          </cell>
          <cell r="DQ3" t="str">
            <v>csúszásgátló talpakkal</v>
          </cell>
          <cell r="DR3" t="str">
            <v>csúszásgátló talpakkal</v>
          </cell>
          <cell r="DS3" t="str">
            <v>csúszásgátló talpakkal</v>
          </cell>
          <cell r="DT3" t="str">
            <v>csúszásgátló talpakkal</v>
          </cell>
          <cell r="DU3" t="str">
            <v>csúszásgátló talpakkal</v>
          </cell>
          <cell r="DV3" t="str">
            <v>csúszásgátló talpakkal</v>
          </cell>
          <cell r="DW3" t="str">
            <v>parketta görgőkkel</v>
          </cell>
          <cell r="DX3" t="str">
            <v>csúszásgátló talpakkal</v>
          </cell>
          <cell r="DY3" t="str">
            <v>csúszásgátló talpakkal</v>
          </cell>
          <cell r="DZ3" t="str">
            <v>csúszásgátló talpakkal</v>
          </cell>
          <cell r="EA3" t="str">
            <v>csúszásgátló talpakkal</v>
          </cell>
          <cell r="EB3" t="str">
            <v>csúszásgátló talpakkal</v>
          </cell>
          <cell r="EC3" t="str">
            <v>csúszásgátló talpakkal</v>
          </cell>
          <cell r="ED3" t="str">
            <v>csúszásgátló talpakkal</v>
          </cell>
          <cell r="EE3" t="str">
            <v>csúszásgátló talpakkal</v>
          </cell>
          <cell r="EF3" t="str">
            <v>csúszásgátló talpakkal</v>
          </cell>
          <cell r="EG3" t="str">
            <v>parketta görgőkkel</v>
          </cell>
          <cell r="EH3" t="str">
            <v>csúszásgátló talpakkal</v>
          </cell>
          <cell r="EI3" t="str">
            <v>csúszásgátló talpakkal</v>
          </cell>
          <cell r="EJ3" t="str">
            <v>csúszásgátló talpakkal</v>
          </cell>
          <cell r="EK3" t="str">
            <v>csúszásgátló talpakkal</v>
          </cell>
          <cell r="EL3" t="str">
            <v>csúszásgátló talpakkal</v>
          </cell>
          <cell r="EM3" t="str">
            <v>csúszásgátló talpakkal</v>
          </cell>
          <cell r="EN3" t="str">
            <v>csúszásgátló talpakkal</v>
          </cell>
          <cell r="EO3" t="str">
            <v>csúszásgátló talpakkal</v>
          </cell>
          <cell r="EP3" t="str">
            <v>csúszásgátló talpakkal</v>
          </cell>
          <cell r="EQ3" t="str">
            <v>csúszásgátló talpakkal</v>
          </cell>
          <cell r="ER3" t="str">
            <v>csúszásgátló talpakkal</v>
          </cell>
          <cell r="ES3" t="str">
            <v>parketta görgőkkel</v>
          </cell>
          <cell r="ET3" t="str">
            <v>parketta görgőkkel</v>
          </cell>
          <cell r="EU3" t="str">
            <v>csúszásgátló talpakkal</v>
          </cell>
          <cell r="EV3" t="str">
            <v>csúszásgátló talpakkal</v>
          </cell>
          <cell r="EW3" t="str">
            <v>csúszásgátló talpakkal</v>
          </cell>
          <cell r="EX3" t="str">
            <v>csúszásgátló talpakkal</v>
          </cell>
          <cell r="EY3" t="str">
            <v>csúszásgátló talpakkal</v>
          </cell>
          <cell r="EZ3" t="str">
            <v>csúszásgátló talpakkal</v>
          </cell>
          <cell r="FA3" t="str">
            <v>csúszásgátló talpakkal</v>
          </cell>
          <cell r="FB3" t="str">
            <v>parketta görgőkkel</v>
          </cell>
          <cell r="FC3" t="str">
            <v>csúszásgátló talpakkal</v>
          </cell>
          <cell r="FD3" t="str">
            <v>normál görgőkkel</v>
          </cell>
          <cell r="FE3" t="str">
            <v>normál görgőkkel</v>
          </cell>
          <cell r="FF3" t="str">
            <v>normál görgőkkel</v>
          </cell>
          <cell r="FG3" t="str">
            <v>normál görgőkkel</v>
          </cell>
          <cell r="FH3" t="str">
            <v>normál görgőkkel</v>
          </cell>
          <cell r="FI3" t="str">
            <v>normál görgőkkel</v>
          </cell>
          <cell r="FJ3" t="str">
            <v>normál görgőkkel</v>
          </cell>
          <cell r="FK3" t="str">
            <v>normál görgőkkel</v>
          </cell>
          <cell r="FL3" t="str">
            <v>parketta görgőkkel</v>
          </cell>
          <cell r="FM3" t="str">
            <v>normál görgőkkel</v>
          </cell>
          <cell r="FN3" t="str">
            <v>normál görgőkkel</v>
          </cell>
          <cell r="FO3" t="str">
            <v>csúszásgátló talpakkal</v>
          </cell>
          <cell r="FP3" t="str">
            <v>csúszásgátló talpakkal</v>
          </cell>
          <cell r="FQ3" t="str">
            <v>csúszásgátló talpakkal</v>
          </cell>
          <cell r="FR3" t="str">
            <v>csúszásgátló talpakkal</v>
          </cell>
          <cell r="FS3" t="str">
            <v>parketta görgőkkel</v>
          </cell>
          <cell r="FT3" t="str">
            <v>csúszásgátló talpakkal</v>
          </cell>
          <cell r="FU3" t="str">
            <v>normál görgőkkel</v>
          </cell>
          <cell r="FV3" t="str">
            <v>szintezhető tappancsokkal</v>
          </cell>
          <cell r="FW3" t="str">
            <v>normál görgőkkel</v>
          </cell>
          <cell r="FX3" t="str">
            <v>normál görgőkkel</v>
          </cell>
          <cell r="FY3" t="str">
            <v>csúszásgátló talpakkal</v>
          </cell>
          <cell r="FZ3" t="str">
            <v>csúszásgátló talpakkal</v>
          </cell>
          <cell r="GA3" t="str">
            <v>csúszásgátló talpakkal</v>
          </cell>
          <cell r="GB3" t="str">
            <v>csúszásgátló talpakkal</v>
          </cell>
          <cell r="GC3" t="str">
            <v>csúszásgátló talpakkal</v>
          </cell>
          <cell r="GD3" t="str">
            <v>csúszásgátló talpakkal</v>
          </cell>
          <cell r="GE3" t="str">
            <v>csúszásgátló talpakkal</v>
          </cell>
          <cell r="GF3" t="str">
            <v>csúszásgátló talpakkal</v>
          </cell>
          <cell r="GG3" t="str">
            <v>csúszásgátló talpakkal</v>
          </cell>
          <cell r="GH3" t="str">
            <v>csúszásgátló talpakkal</v>
          </cell>
          <cell r="GI3" t="str">
            <v>csúszásgátló talpakkal</v>
          </cell>
          <cell r="GJ3" t="str">
            <v>csúszásgátló talpakkal</v>
          </cell>
          <cell r="GK3" t="str">
            <v>csúszásgátló talpakkal</v>
          </cell>
          <cell r="GL3" t="str">
            <v>normál görgőkkel</v>
          </cell>
          <cell r="GM3" t="str">
            <v>normál görgőkkel</v>
          </cell>
          <cell r="GN3" t="str">
            <v>normál görgőkkel</v>
          </cell>
          <cell r="GO3" t="str">
            <v>normál görgőkkel</v>
          </cell>
          <cell r="GP3" t="str">
            <v>csúszásgátló talpakkal</v>
          </cell>
          <cell r="GQ3" t="str">
            <v>normál görgőkkel</v>
          </cell>
          <cell r="GR3" t="str">
            <v>csúszásgátló talpakkal</v>
          </cell>
          <cell r="GS3" t="str">
            <v>normál görgőkkel</v>
          </cell>
          <cell r="GT3" t="str">
            <v>normál görgőkkel</v>
          </cell>
          <cell r="GU3" t="str">
            <v>normál görgőkkel</v>
          </cell>
          <cell r="GV3" t="str">
            <v>normál görgőkkel</v>
          </cell>
          <cell r="GW3" t="str">
            <v>normál görgőkkel</v>
          </cell>
          <cell r="GX3" t="str">
            <v>parketta görgőkkel</v>
          </cell>
          <cell r="GY3" t="str">
            <v>normál görgőkkel</v>
          </cell>
          <cell r="GZ3" t="str">
            <v>normál görgőkkel</v>
          </cell>
          <cell r="HA3" t="str">
            <v>parketta görgőkkel</v>
          </cell>
          <cell r="HB3" t="str">
            <v>csúszásgátló talpakkal</v>
          </cell>
          <cell r="HC3" t="str">
            <v>parketta görgőkkel</v>
          </cell>
          <cell r="HD3" t="str">
            <v>normál görgőkkel</v>
          </cell>
          <cell r="HE3" t="str">
            <v>normál görgőkkel</v>
          </cell>
          <cell r="HF3" t="str">
            <v>normál görgőkkel</v>
          </cell>
          <cell r="HG3" t="str">
            <v>normál görgőkkel</v>
          </cell>
          <cell r="HH3" t="str">
            <v>csúszásgátló, állítható talpakkal</v>
          </cell>
          <cell r="HI3" t="str">
            <v>csúszásgátló, állítható talpakkal</v>
          </cell>
          <cell r="HJ3" t="str">
            <v>csúszásgátló, állítható talpakkal</v>
          </cell>
          <cell r="HK3" t="str">
            <v>csúszásgátló, állítható talpakkal</v>
          </cell>
          <cell r="HL3" t="str">
            <v>csúszásgátló, állítható talpakkal</v>
          </cell>
          <cell r="HM3" t="str">
            <v>csúszásgátló, állítható talpakkal</v>
          </cell>
          <cell r="HN3" t="str">
            <v>csúszásgátló talpakkal</v>
          </cell>
          <cell r="HO3" t="str">
            <v>csúszásgátló talpakkal</v>
          </cell>
          <cell r="HP3" t="str">
            <v>csúszásgátló talpakkal</v>
          </cell>
          <cell r="HQ3" t="str">
            <v>csúszásgátló talpakkal</v>
          </cell>
          <cell r="HR3" t="str">
            <v>csúszásgátló talpakkal</v>
          </cell>
          <cell r="HS3" t="str">
            <v>csúszásgátló talpakkal</v>
          </cell>
          <cell r="HT3" t="str">
            <v>csúszásgátló talpakkal</v>
          </cell>
          <cell r="HU3" t="str">
            <v>csúszásgátló talpakkal</v>
          </cell>
          <cell r="HV3" t="str">
            <v>csúszásgátló talpakkal</v>
          </cell>
          <cell r="HW3" t="str">
            <v>csúszásgátló talpakkal</v>
          </cell>
          <cell r="HX3" t="str">
            <v>csúszásgátló talpakkal</v>
          </cell>
          <cell r="HY3" t="str">
            <v>csúszásgátló talpakkal</v>
          </cell>
          <cell r="HZ3" t="str">
            <v>csúszásgátló talpakkal</v>
          </cell>
          <cell r="IA3" t="str">
            <v>csúszásgátló talpakkal</v>
          </cell>
          <cell r="IB3" t="str">
            <v>csúszásgátló talpakkal</v>
          </cell>
          <cell r="IC3" t="str">
            <v>csúszásgátló talpakkal</v>
          </cell>
          <cell r="ID3" t="str">
            <v>csúszásgátló talpakkal</v>
          </cell>
          <cell r="IE3" t="str">
            <v>csúszásgátló talpakkal</v>
          </cell>
          <cell r="IF3" t="str">
            <v>csúszásgátló talpakkal</v>
          </cell>
          <cell r="IG3" t="str">
            <v>csúszásgátló talpakkal</v>
          </cell>
          <cell r="IH3" t="str">
            <v>csúszásgátló talpakkal</v>
          </cell>
          <cell r="II3" t="str">
            <v>csúszásgátló talpakkal</v>
          </cell>
          <cell r="IJ3" t="str">
            <v>csúszásgátló, állítható talpakkal</v>
          </cell>
          <cell r="IK3" t="str">
            <v>csúszásgátló, állítható talpakkal</v>
          </cell>
          <cell r="IL3" t="str">
            <v>csúszásgátló, állítható talpakkal</v>
          </cell>
          <cell r="IM3" t="str">
            <v>csúszásgátló talpakkal</v>
          </cell>
          <cell r="IN3" t="str">
            <v>csúszásgátló talpakkal</v>
          </cell>
          <cell r="IO3" t="str">
            <v>csúszásgátló talpakkal</v>
          </cell>
          <cell r="IP3" t="str">
            <v>csúszásgátló talpakkal</v>
          </cell>
          <cell r="IQ3" t="str">
            <v>csúszásgátló talpakkal</v>
          </cell>
          <cell r="IR3" t="str">
            <v>csúszásgátló talpakkal</v>
          </cell>
          <cell r="IS3" t="str">
            <v>parketta görgőkkel</v>
          </cell>
          <cell r="IT3" t="str">
            <v>parketta görgőkkel</v>
          </cell>
          <cell r="IU3" t="str">
            <v>parketta görgőkkel</v>
          </cell>
          <cell r="IV3" t="str">
            <v>parketta görgőkkel</v>
          </cell>
          <cell r="IW3" t="str">
            <v>csúszásgátló talpakkal</v>
          </cell>
          <cell r="IX3" t="str">
            <v>csúszásgátló talpakkal</v>
          </cell>
          <cell r="IY3" t="str">
            <v>csúszásgátló talpakkal</v>
          </cell>
          <cell r="IZ3" t="str">
            <v>normál görgőkkel</v>
          </cell>
          <cell r="JA3" t="str">
            <v>normál görgőkkel</v>
          </cell>
          <cell r="JB3" t="str">
            <v>csúszásgátló talpakkal</v>
          </cell>
          <cell r="JC3" t="str">
            <v>csúszásgátló talpakkal</v>
          </cell>
          <cell r="JD3" t="str">
            <v>csúszásgátló talpakkal</v>
          </cell>
          <cell r="JE3" t="str">
            <v>csúszásgátló talpakkal</v>
          </cell>
          <cell r="JF3" t="str">
            <v>normál görgőkkel</v>
          </cell>
          <cell r="JG3" t="str">
            <v>normál görgőkkel</v>
          </cell>
          <cell r="JH3" t="str">
            <v>normál görgőkkel</v>
          </cell>
          <cell r="JI3" t="str">
            <v>normál görgőkkel</v>
          </cell>
          <cell r="JJ3" t="str">
            <v>csúszásgátló talpakkal</v>
          </cell>
          <cell r="JK3" t="str">
            <v>csúszásgátló talpakkal</v>
          </cell>
          <cell r="JL3" t="str">
            <v>csúszásgátló talpakkal</v>
          </cell>
          <cell r="JM3" t="str">
            <v>csúszásgátló talpakkal</v>
          </cell>
          <cell r="JN3" t="str">
            <v>csúszásgátló talpakkal</v>
          </cell>
          <cell r="JO3" t="str">
            <v>csúszásgátló talpakkal</v>
          </cell>
          <cell r="JP3" t="str">
            <v>csúszásgátló talpakkal</v>
          </cell>
          <cell r="JQ3" t="str">
            <v>csúszásgátló talpakkal</v>
          </cell>
          <cell r="JR3" t="str">
            <v>normál görgőkkel</v>
          </cell>
          <cell r="JS3" t="str">
            <v>csúszásgátló talpakkal</v>
          </cell>
          <cell r="JT3" t="str">
            <v>csúszásgátló talpakkal</v>
          </cell>
          <cell r="JU3" t="str">
            <v>normál görgőkkel</v>
          </cell>
          <cell r="JV3" t="str">
            <v>normál görgőkkel</v>
          </cell>
          <cell r="JW3" t="str">
            <v>normál görgőkkel</v>
          </cell>
          <cell r="JX3" t="str">
            <v>normál görgőkkel</v>
          </cell>
          <cell r="JY3" t="str">
            <v>csúszásgátló talpakkal</v>
          </cell>
          <cell r="JZ3" t="str">
            <v>csúszásgátló talpakkal</v>
          </cell>
          <cell r="KA3" t="str">
            <v>csúszásgátló talpakkal</v>
          </cell>
          <cell r="KB3" t="str">
            <v>normál görgőkkel</v>
          </cell>
          <cell r="KC3" t="str">
            <v>normál görgőkkel</v>
          </cell>
          <cell r="KD3" t="str">
            <v>normál görgőkkel</v>
          </cell>
          <cell r="KE3" t="str">
            <v>normál görgőkkel</v>
          </cell>
          <cell r="KF3" t="str">
            <v>csúszásmentes talpakkal</v>
          </cell>
          <cell r="KG3" t="str">
            <v>hátsó görgős lábbal</v>
          </cell>
          <cell r="KH3" t="str">
            <v>normál görgőkkel</v>
          </cell>
          <cell r="KI3" t="str">
            <v>normál görgőkkel</v>
          </cell>
          <cell r="KJ3" t="str">
            <v>normál görgőkkel</v>
          </cell>
          <cell r="KK3" t="str">
            <v>csúszásgátló talpakkal</v>
          </cell>
          <cell r="KL3" t="str">
            <v>parketta görgőkkel</v>
          </cell>
          <cell r="KM3" t="str">
            <v>parketta görgőkkel</v>
          </cell>
          <cell r="KN3" t="str">
            <v>csúszásgátló talpakkal</v>
          </cell>
          <cell r="KO3" t="str">
            <v>csúszásgátló talpakkal</v>
          </cell>
          <cell r="KP3" t="str">
            <v>csúszásgátló talpakkal</v>
          </cell>
          <cell r="KQ3" t="str">
            <v>csúszásgátló talpakkal</v>
          </cell>
          <cell r="KR3" t="str">
            <v>csúszásgátló talpakkal</v>
          </cell>
          <cell r="KS3" t="str">
            <v>csúszásgátló talpakkal</v>
          </cell>
          <cell r="KT3" t="str">
            <v>csúszásgátló talpakkal</v>
          </cell>
          <cell r="KU3" t="str">
            <v>csúszásgátló talpakkal</v>
          </cell>
          <cell r="KV3" t="str">
            <v>csúszásgátló talpakkal</v>
          </cell>
          <cell r="KW3" t="str">
            <v>csúszásgátló talpakkal</v>
          </cell>
          <cell r="KX3" t="str">
            <v>csúszásgátló talpakkal</v>
          </cell>
          <cell r="KY3" t="str">
            <v>csúszásgátló talpakkal</v>
          </cell>
          <cell r="KZ3" t="str">
            <v>csúszásgátló talpakkal</v>
          </cell>
          <cell r="LA3" t="str">
            <v>normál görgőkkel</v>
          </cell>
          <cell r="LB3" t="str">
            <v>csúszásgátló talpakkal</v>
          </cell>
          <cell r="LC3" t="str">
            <v>csúszásgátló talpakkal</v>
          </cell>
          <cell r="LD3" t="str">
            <v>csúszásgátló talpakkal</v>
          </cell>
          <cell r="LE3" t="str">
            <v>csúszásgátló talpakkal</v>
          </cell>
          <cell r="LF3" t="str">
            <v>csúszásgátló talpakkal</v>
          </cell>
          <cell r="LG3" t="str">
            <v>csúszásgátló talpakkal</v>
          </cell>
          <cell r="LH3" t="str">
            <v>normál görgőkkel</v>
          </cell>
          <cell r="LI3" t="str">
            <v>normál görgőkkel</v>
          </cell>
          <cell r="LJ3" t="str">
            <v>normál görgőkkel</v>
          </cell>
          <cell r="LK3" t="str">
            <v>normál görgőkkel</v>
          </cell>
          <cell r="LL3" t="str">
            <v>normál görgőkkel</v>
          </cell>
          <cell r="LM3" t="str">
            <v>parketta görgőkkel</v>
          </cell>
          <cell r="LN3" t="str">
            <v>csúszásgátló talpakkal</v>
          </cell>
          <cell r="LO3" t="str">
            <v>csúszásgátló talpakkal</v>
          </cell>
          <cell r="LP3" t="str">
            <v>normál görgőkkel</v>
          </cell>
          <cell r="LQ3" t="str">
            <v>csúszásgátló talpakkal</v>
          </cell>
          <cell r="LR3" t="str">
            <v>normál görgőkkel</v>
          </cell>
          <cell r="LS3" t="str">
            <v>csúszásgátló talpakkal</v>
          </cell>
          <cell r="LT3" t="str">
            <v>csúszásgátló talpakkal</v>
          </cell>
          <cell r="LU3" t="str">
            <v>normál görgőkkel</v>
          </cell>
          <cell r="LV3" t="str">
            <v>normál görgőkkel</v>
          </cell>
          <cell r="LW3" t="str">
            <v>normál görgőkkel</v>
          </cell>
          <cell r="LX3" t="str">
            <v>normál görgőkkel</v>
          </cell>
          <cell r="LY3" t="str">
            <v>normál görgőkkel</v>
          </cell>
          <cell r="LZ3" t="str">
            <v>normál görgőkkel</v>
          </cell>
          <cell r="MA3" t="str">
            <v>normál görgőkkel</v>
          </cell>
          <cell r="MB3" t="str">
            <v>normál görgőkkel</v>
          </cell>
          <cell r="MC3" t="str">
            <v>normál görgőkkel</v>
          </cell>
          <cell r="MD3" t="str">
            <v>normál görgőkkel</v>
          </cell>
          <cell r="ME3" t="str">
            <v>normál görgőkkel</v>
          </cell>
          <cell r="MF3" t="str">
            <v>normál görgőkkel</v>
          </cell>
          <cell r="MG3" t="str">
            <v>parketta görgőkkel</v>
          </cell>
          <cell r="MH3" t="str">
            <v>csúszásgátló talpakkal</v>
          </cell>
          <cell r="MI3" t="str">
            <v>csúszásgátló talpakkal</v>
          </cell>
          <cell r="MJ3" t="str">
            <v>csúszásgátló talpakkal</v>
          </cell>
          <cell r="MK3" t="str">
            <v>csúszásgátló talpakkal</v>
          </cell>
          <cell r="ML3" t="str">
            <v>csúszásgátló talpakkal</v>
          </cell>
          <cell r="MM3" t="str">
            <v>csúszásgátló talpakkal</v>
          </cell>
          <cell r="MN3" t="str">
            <v>normál görgőkkel</v>
          </cell>
          <cell r="MO3" t="str">
            <v>normál görgőkkel</v>
          </cell>
          <cell r="MP3" t="str">
            <v>normál görgőkkel</v>
          </cell>
          <cell r="MQ3" t="str">
            <v>normál görgőkkel</v>
          </cell>
          <cell r="MR3" t="str">
            <v>csúszásgátló talpakkal</v>
          </cell>
          <cell r="MS3" t="str">
            <v>színazonos görgőkkel</v>
          </cell>
          <cell r="MT3" t="str">
            <v>normál görgőkkel</v>
          </cell>
          <cell r="MU3" t="str">
            <v>normál görgőkkel</v>
          </cell>
          <cell r="MV3" t="str">
            <v>csúszásgátló talpakkal</v>
          </cell>
          <cell r="MW3" t="str">
            <v>csúszásgátló talpakkal</v>
          </cell>
          <cell r="MX3" t="str">
            <v>csúszásgátló talpakkal</v>
          </cell>
          <cell r="MY3" t="str">
            <v>csúszásgátló talpakkal</v>
          </cell>
          <cell r="MZ3" t="str">
            <v>csúszásgátló talpakkal</v>
          </cell>
          <cell r="NA3" t="str">
            <v>csúszásgátló talpakkal</v>
          </cell>
          <cell r="NB3" t="str">
            <v>normál görgőkkel</v>
          </cell>
          <cell r="NC3" t="str">
            <v>normál görgőkkel</v>
          </cell>
          <cell r="ND3" t="str">
            <v>fékezhető görgőkkel</v>
          </cell>
          <cell r="NE3" t="str">
            <v>görgőkkel</v>
          </cell>
          <cell r="NF3" t="str">
            <v>fékezhető görgőkkel</v>
          </cell>
          <cell r="NG3" t="str">
            <v>normál görgőkkel</v>
          </cell>
          <cell r="NH3" t="str">
            <v>normál görgőkkel</v>
          </cell>
          <cell r="NI3" t="str">
            <v>csúszásgátló talpakkal</v>
          </cell>
          <cell r="NJ3" t="str">
            <v>csúszásgátló talpakkal</v>
          </cell>
          <cell r="NK3" t="str">
            <v>normál görgőkkel</v>
          </cell>
          <cell r="NL3" t="str">
            <v>normál görgőkkel</v>
          </cell>
          <cell r="NM3" t="str">
            <v>normál görgőkkel</v>
          </cell>
          <cell r="NN3" t="str">
            <v>normál görgőkkel</v>
          </cell>
          <cell r="NO3" t="str">
            <v>normál görgőkkel</v>
          </cell>
          <cell r="NP3" t="str">
            <v>normál görgőkkel</v>
          </cell>
          <cell r="NQ3" t="str">
            <v>normál görgőkkel</v>
          </cell>
          <cell r="NR3" t="str">
            <v>normál görgőkkel</v>
          </cell>
          <cell r="NS3" t="str">
            <v>normál görgőkkel</v>
          </cell>
          <cell r="NT3" t="str">
            <v>normál görgőkkel</v>
          </cell>
          <cell r="NU3" t="str">
            <v>normál görgőkkel</v>
          </cell>
          <cell r="NV3" t="str">
            <v>normál görgőkkel</v>
          </cell>
          <cell r="NW3" t="str">
            <v>normál görgőkkel</v>
          </cell>
          <cell r="NX3" t="str">
            <v>normál görgőkkel</v>
          </cell>
          <cell r="NY3" t="str">
            <v>normál görgőkkel</v>
          </cell>
          <cell r="NZ3" t="str">
            <v>normál görgőkkel</v>
          </cell>
          <cell r="OA3" t="str">
            <v>normál görgőkkel</v>
          </cell>
          <cell r="OB3" t="str">
            <v>normál görgőkkel</v>
          </cell>
          <cell r="OC3" t="str">
            <v>normál görgőkkel</v>
          </cell>
          <cell r="OD3" t="str">
            <v>normál görgőkkel</v>
          </cell>
          <cell r="OE3" t="str">
            <v>csúszásgátló talpakkal</v>
          </cell>
          <cell r="OF3" t="str">
            <v>csúszásgátló talpakkal</v>
          </cell>
          <cell r="OG3" t="str">
            <v>csúszásgátló talpakkal</v>
          </cell>
          <cell r="OH3" t="str">
            <v>normál görgőkkel</v>
          </cell>
          <cell r="OI3" t="str">
            <v>normál görgőkkel</v>
          </cell>
          <cell r="OJ3" t="str">
            <v>normál görgőkkel</v>
          </cell>
          <cell r="OK3" t="str">
            <v>normál görgőkkel</v>
          </cell>
          <cell r="OL3" t="str">
            <v>normál görgőkkel</v>
          </cell>
          <cell r="OM3" t="str">
            <v>csúszásgátló talpakkal</v>
          </cell>
          <cell r="ON3" t="str">
            <v>normál görgőkkel</v>
          </cell>
          <cell r="OO3" t="str">
            <v>parketta görgőkkel</v>
          </cell>
          <cell r="OP3" t="str">
            <v>parketta görgőkkel</v>
          </cell>
        </row>
        <row r="4">
          <cell r="P4" t="str">
            <v>parketta görgők felárral</v>
          </cell>
          <cell r="Q4" t="str">
            <v>parketta görgők felárral</v>
          </cell>
          <cell r="CD4" t="str">
            <v>parketta görgők felárral</v>
          </cell>
          <cell r="CO4" t="str">
            <v>parketta görgők felárral</v>
          </cell>
          <cell r="CV4" t="str">
            <v>tappancsok felárral</v>
          </cell>
          <cell r="DD4" t="str">
            <v>tappancsok felárral</v>
          </cell>
          <cell r="DW4" t="str">
            <v>tappancsok felárral</v>
          </cell>
          <cell r="EG4" t="str">
            <v>tappancsok felárral</v>
          </cell>
          <cell r="ES4" t="str">
            <v>tappancsok felárral</v>
          </cell>
          <cell r="ET4" t="str">
            <v>tappancsok felárral</v>
          </cell>
          <cell r="FB4" t="str">
            <v>tappancsok felárral</v>
          </cell>
          <cell r="FD4" t="str">
            <v>parketta görgők felárral</v>
          </cell>
          <cell r="FE4" t="str">
            <v>tappancsok felárral</v>
          </cell>
          <cell r="FF4" t="str">
            <v>parketta görgő felárral</v>
          </cell>
          <cell r="FG4" t="str">
            <v>parketta görgő felárral</v>
          </cell>
          <cell r="FH4" t="str">
            <v>parketta görgő felárral</v>
          </cell>
          <cell r="FI4" t="str">
            <v>parketta görgők felárral</v>
          </cell>
          <cell r="FJ4" t="str">
            <v>parketta görgők felárral</v>
          </cell>
          <cell r="FK4" t="str">
            <v>parketta görgők felárral</v>
          </cell>
          <cell r="FL4" t="str">
            <v>tappancsok felárral</v>
          </cell>
          <cell r="FM4" t="str">
            <v>parketta görgők felárral</v>
          </cell>
          <cell r="FN4" t="str">
            <v>parketta görgők felárral</v>
          </cell>
          <cell r="FS4" t="str">
            <v>tappancsokkal</v>
          </cell>
          <cell r="FU4" t="str">
            <v>parketta görgő felárral</v>
          </cell>
          <cell r="FW4" t="str">
            <v>tappancsokkal</v>
          </cell>
          <cell r="FX4" t="str">
            <v>tappancsokkal</v>
          </cell>
          <cell r="GL4" t="str">
            <v>parketta görgő felárral</v>
          </cell>
          <cell r="GM4" t="str">
            <v>parketta görgő felárral</v>
          </cell>
          <cell r="GN4" t="str">
            <v>parketta görgő felárral</v>
          </cell>
          <cell r="GO4" t="str">
            <v>parketta görgők felárral</v>
          </cell>
          <cell r="GQ4" t="str">
            <v>parketta görgő felárral</v>
          </cell>
          <cell r="GS4" t="str">
            <v>tappancsokkal</v>
          </cell>
          <cell r="GT4" t="str">
            <v>tappancsokkal</v>
          </cell>
          <cell r="GU4" t="str">
            <v>parketta görgők felárral</v>
          </cell>
          <cell r="GV4" t="str">
            <v>parketta görgők felárral</v>
          </cell>
          <cell r="GW4" t="str">
            <v>parketta görgők felárral</v>
          </cell>
          <cell r="GX4" t="str">
            <v>tappancsokkal</v>
          </cell>
          <cell r="GY4" t="str">
            <v>parketta görgő felárral</v>
          </cell>
          <cell r="GZ4" t="str">
            <v>parketta görgők felárral</v>
          </cell>
          <cell r="HA4" t="str">
            <v>tappancsokkal</v>
          </cell>
          <cell r="HC4" t="str">
            <v>tappancsok felárral</v>
          </cell>
          <cell r="HD4" t="str">
            <v>parketta görgő felárral</v>
          </cell>
          <cell r="HE4" t="str">
            <v>parketta görgő felárral</v>
          </cell>
          <cell r="HF4" t="str">
            <v>parketta görgő felárral</v>
          </cell>
          <cell r="HG4" t="str">
            <v>parketta görgő felárral</v>
          </cell>
          <cell r="IS4" t="str">
            <v>tappancsokkal</v>
          </cell>
          <cell r="IT4" t="str">
            <v>tappancsokkal</v>
          </cell>
          <cell r="IU4" t="str">
            <v>tappancsokkal</v>
          </cell>
          <cell r="IV4" t="str">
            <v>tappancsokkal</v>
          </cell>
          <cell r="IZ4" t="str">
            <v>parketta görgők felárral</v>
          </cell>
          <cell r="JA4" t="str">
            <v>parketta görgők felárral</v>
          </cell>
          <cell r="JF4" t="str">
            <v>parketta görgő felárral</v>
          </cell>
          <cell r="JG4" t="str">
            <v>parketta görgő felárral</v>
          </cell>
          <cell r="JH4" t="str">
            <v>parketta görgő felárral</v>
          </cell>
          <cell r="JI4" t="str">
            <v>parketta görgő felárral</v>
          </cell>
          <cell r="JR4" t="str">
            <v>parketta görgő felárral</v>
          </cell>
          <cell r="JU4" t="str">
            <v>parketta görgő felárral</v>
          </cell>
          <cell r="JV4" t="str">
            <v>parketta görgő felárral</v>
          </cell>
          <cell r="JW4" t="str">
            <v>parketta görgő felárral</v>
          </cell>
          <cell r="JX4" t="str">
            <v>parketta görgő felárral</v>
          </cell>
          <cell r="KB4" t="str">
            <v>parketta görgők felárral</v>
          </cell>
          <cell r="KC4" t="str">
            <v>parketta görgők felárral</v>
          </cell>
          <cell r="KD4" t="str">
            <v>parketta görgők felárral</v>
          </cell>
          <cell r="KE4" t="str">
            <v>parketta görgők felárral</v>
          </cell>
          <cell r="KH4" t="str">
            <v>parketta görgők felárral</v>
          </cell>
          <cell r="KI4" t="str">
            <v>parketta görgő felárral</v>
          </cell>
          <cell r="KJ4" t="str">
            <v>parketta görgő felárral</v>
          </cell>
          <cell r="KL4" t="str">
            <v>tappancsokkal</v>
          </cell>
          <cell r="KM4" t="str">
            <v>tappancsokkal</v>
          </cell>
          <cell r="LA4" t="str">
            <v>parketta görgő felárral</v>
          </cell>
          <cell r="LH4" t="str">
            <v>parketta görgők felárral</v>
          </cell>
          <cell r="LI4" t="str">
            <v>parketta görgő felárral</v>
          </cell>
          <cell r="LJ4" t="str">
            <v>parketta görgő felárral</v>
          </cell>
          <cell r="LK4" t="str">
            <v>parketta görgő felárral</v>
          </cell>
          <cell r="LL4" t="str">
            <v>parketta görgő felárral</v>
          </cell>
          <cell r="LM4" t="str">
            <v>tappancsok felárral</v>
          </cell>
          <cell r="LP4" t="str">
            <v>parketta görgők felárral</v>
          </cell>
          <cell r="LR4" t="str">
            <v>parketta görgő felárral</v>
          </cell>
          <cell r="LU4" t="str">
            <v>parketta görgők felárral</v>
          </cell>
          <cell r="LV4" t="str">
            <v>tappancsokkal</v>
          </cell>
          <cell r="LW4" t="str">
            <v>tappancsokkal</v>
          </cell>
          <cell r="LX4" t="str">
            <v>tappancsokkal</v>
          </cell>
          <cell r="LY4" t="str">
            <v>tappancsokkal</v>
          </cell>
          <cell r="LZ4" t="str">
            <v>parketta görgők felárral</v>
          </cell>
          <cell r="MA4" t="str">
            <v>parketta görgő felárral</v>
          </cell>
          <cell r="MB4" t="str">
            <v>parketta görgő felárral</v>
          </cell>
          <cell r="MC4" t="str">
            <v>parketta görgő felárral</v>
          </cell>
          <cell r="MD4" t="str">
            <v>parketta görgő felárral</v>
          </cell>
          <cell r="ME4" t="str">
            <v>parketta görgő felárral</v>
          </cell>
          <cell r="MF4" t="str">
            <v>parketta görgő felárral</v>
          </cell>
          <cell r="MG4" t="str">
            <v>tappancsokkal</v>
          </cell>
          <cell r="MN4" t="str">
            <v>parketta görgők felárral</v>
          </cell>
          <cell r="MO4" t="str">
            <v>parketta görgők felárral</v>
          </cell>
          <cell r="MP4" t="str">
            <v>tappancsokkal</v>
          </cell>
          <cell r="MQ4" t="str">
            <v>tappancsokkal</v>
          </cell>
          <cell r="MS4" t="str">
            <v>parketta görgők felárral</v>
          </cell>
          <cell r="MT4" t="str">
            <v>parketta görgők felárral</v>
          </cell>
          <cell r="MU4" t="str">
            <v>parketta görgő felárral</v>
          </cell>
          <cell r="NB4" t="str">
            <v>tappancsokkal</v>
          </cell>
          <cell r="NC4" t="str">
            <v>tappancsokkal</v>
          </cell>
          <cell r="NG4" t="str">
            <v>parketta görgő felárral</v>
          </cell>
          <cell r="NH4" t="str">
            <v>parketta görgő felárral</v>
          </cell>
          <cell r="NI4" t="str">
            <v>tappancsokkal</v>
          </cell>
          <cell r="NJ4" t="str">
            <v>tappancsokkal</v>
          </cell>
          <cell r="NK4" t="str">
            <v>parketta görgő felárral</v>
          </cell>
          <cell r="NL4" t="str">
            <v>parketta görgő felárral</v>
          </cell>
          <cell r="NM4" t="str">
            <v>parketta görgő felárral</v>
          </cell>
          <cell r="NN4" t="str">
            <v>parketta görgő felárral</v>
          </cell>
          <cell r="NO4" t="str">
            <v>parketta görgő felárral</v>
          </cell>
          <cell r="NP4" t="str">
            <v>parketta görgő felárral</v>
          </cell>
          <cell r="NQ4" t="str">
            <v>parketta görgő felárral</v>
          </cell>
          <cell r="NR4" t="str">
            <v>parketta görgő felárral</v>
          </cell>
          <cell r="NS4" t="str">
            <v>parketta görgő felárral</v>
          </cell>
          <cell r="NT4" t="str">
            <v>parketta görgő felárral</v>
          </cell>
          <cell r="NU4" t="str">
            <v>tappancsokkal</v>
          </cell>
          <cell r="NV4" t="str">
            <v>tappancsokkal</v>
          </cell>
          <cell r="NW4" t="str">
            <v>tappancsok felárral</v>
          </cell>
          <cell r="NX4" t="str">
            <v>tappancsokkal</v>
          </cell>
          <cell r="NY4" t="str">
            <v>tappancsokkal</v>
          </cell>
          <cell r="NZ4" t="str">
            <v>parketta görgők felárral</v>
          </cell>
          <cell r="OA4" t="str">
            <v>parketta görgők felárral</v>
          </cell>
          <cell r="OB4" t="str">
            <v>parketta görgő felárral</v>
          </cell>
          <cell r="OC4" t="str">
            <v>parketta görgő felárral</v>
          </cell>
          <cell r="OD4" t="str">
            <v>parketta görgő felárral</v>
          </cell>
          <cell r="OH4" t="str">
            <v>tappancsokkal</v>
          </cell>
          <cell r="OI4" t="str">
            <v>tappancsokkal</v>
          </cell>
          <cell r="OJ4" t="str">
            <v>tappancsokkal</v>
          </cell>
          <cell r="OK4" t="str">
            <v>tappancsokkal</v>
          </cell>
          <cell r="OL4" t="str">
            <v>parketta görgő felárral</v>
          </cell>
          <cell r="ON4" t="str">
            <v>parketta görgők felárral</v>
          </cell>
          <cell r="OO4" t="str">
            <v>tappancsok felárral</v>
          </cell>
          <cell r="OP4" t="str">
            <v>tappancsok felárral</v>
          </cell>
        </row>
        <row r="5">
          <cell r="P5" t="str">
            <v>tappancsok felárral</v>
          </cell>
          <cell r="Q5" t="str">
            <v>tappancsok felárral</v>
          </cell>
          <cell r="CD5" t="str">
            <v>tappancsok felárral</v>
          </cell>
          <cell r="CO5" t="str">
            <v>tappancsok felárral</v>
          </cell>
          <cell r="FD5" t="str">
            <v>tappancsok felárral</v>
          </cell>
          <cell r="FF5" t="str">
            <v>tappancsokkal</v>
          </cell>
          <cell r="FG5" t="str">
            <v>tappancsokkal</v>
          </cell>
          <cell r="FH5" t="str">
            <v>tappancsokkal</v>
          </cell>
          <cell r="FI5" t="str">
            <v>tappancsok felárral</v>
          </cell>
          <cell r="FJ5" t="str">
            <v>tappancsok felárral</v>
          </cell>
          <cell r="FK5" t="str">
            <v>tappancsok felárral</v>
          </cell>
          <cell r="FM5" t="str">
            <v>tappancsok felárral</v>
          </cell>
          <cell r="FN5" t="str">
            <v>tappancsok felárral</v>
          </cell>
          <cell r="FU5" t="str">
            <v>tappancsokkal</v>
          </cell>
          <cell r="FW5" t="str">
            <v>fékezhető görgőkkel</v>
          </cell>
          <cell r="FX5" t="str">
            <v>fékezhető görgőkkel</v>
          </cell>
          <cell r="GL5" t="str">
            <v>tappancsokkal</v>
          </cell>
          <cell r="GM5" t="str">
            <v>tappancsokkal</v>
          </cell>
          <cell r="GN5" t="str">
            <v>tappancsokkal</v>
          </cell>
          <cell r="GO5" t="str">
            <v>tappancsokkal</v>
          </cell>
          <cell r="GQ5" t="str">
            <v>tappancsokkal</v>
          </cell>
          <cell r="GS5" t="str">
            <v>fékezhető görgőkkel</v>
          </cell>
          <cell r="GT5" t="str">
            <v>fékezhető görgőkkel</v>
          </cell>
          <cell r="GU5" t="str">
            <v>tappancsok felárral</v>
          </cell>
          <cell r="GV5" t="str">
            <v>tappancsok felárral</v>
          </cell>
          <cell r="GW5" t="str">
            <v>tappancsok felárral</v>
          </cell>
          <cell r="GY5" t="str">
            <v>tappancsokkal</v>
          </cell>
          <cell r="GZ5" t="str">
            <v>tappancsok felárral</v>
          </cell>
          <cell r="HD5" t="str">
            <v>tappancsokkal</v>
          </cell>
          <cell r="HE5" t="str">
            <v>tappancsokkal</v>
          </cell>
          <cell r="HF5" t="str">
            <v>tappancsokkal</v>
          </cell>
          <cell r="HG5" t="str">
            <v>tappancsokkal</v>
          </cell>
          <cell r="IZ5" t="str">
            <v>tappancsok felárral</v>
          </cell>
          <cell r="JA5" t="str">
            <v>tappancsok felárral</v>
          </cell>
          <cell r="JF5" t="str">
            <v>tappancsokkal</v>
          </cell>
          <cell r="JG5" t="str">
            <v>tappancsokkal</v>
          </cell>
          <cell r="JH5" t="str">
            <v>tappancsokkal</v>
          </cell>
          <cell r="JI5" t="str">
            <v>tappancsokkal</v>
          </cell>
          <cell r="JR5" t="str">
            <v>tappancsokkal</v>
          </cell>
          <cell r="JU5" t="str">
            <v>tappancsokkal</v>
          </cell>
          <cell r="JV5" t="str">
            <v>tappancsokkal</v>
          </cell>
          <cell r="JW5" t="str">
            <v>tappancsokkal</v>
          </cell>
          <cell r="JX5" t="str">
            <v>tappancsokkal</v>
          </cell>
          <cell r="KB5" t="str">
            <v>tappancsok felárral</v>
          </cell>
          <cell r="KC5" t="str">
            <v>tappancsok felárral</v>
          </cell>
          <cell r="KD5" t="str">
            <v>tappancsok felárral</v>
          </cell>
          <cell r="KE5" t="str">
            <v>tappancsok felárral</v>
          </cell>
          <cell r="KH5" t="str">
            <v>tappancsok felárral</v>
          </cell>
          <cell r="KI5" t="str">
            <v>tappancsokkal</v>
          </cell>
          <cell r="KJ5" t="str">
            <v>tappancsokkal</v>
          </cell>
          <cell r="LA5" t="str">
            <v>tappancsokkal</v>
          </cell>
          <cell r="LH5" t="str">
            <v>tappancsok felárral</v>
          </cell>
          <cell r="LI5" t="str">
            <v>tappancsokkal</v>
          </cell>
          <cell r="LJ5" t="str">
            <v>tappancsokkal</v>
          </cell>
          <cell r="LK5" t="str">
            <v>tappancsokkal</v>
          </cell>
          <cell r="LL5" t="str">
            <v>tappancsokkal</v>
          </cell>
          <cell r="LP5" t="str">
            <v>tappancsok felárral</v>
          </cell>
          <cell r="LR5" t="str">
            <v>tappancsokkal</v>
          </cell>
          <cell r="LU5" t="str">
            <v>tappancsok felárral</v>
          </cell>
          <cell r="LV5" t="str">
            <v>fékezhető görgőkkel</v>
          </cell>
          <cell r="LW5" t="str">
            <v>fékezhető görgőkkel</v>
          </cell>
          <cell r="LX5" t="str">
            <v>fékezhető görgőkkel</v>
          </cell>
          <cell r="LY5" t="str">
            <v>fékezhető görgőkkel</v>
          </cell>
          <cell r="LZ5" t="str">
            <v>tappancsok felárral</v>
          </cell>
          <cell r="MA5" t="str">
            <v>tappancsokkal</v>
          </cell>
          <cell r="MC5" t="str">
            <v>tappancsokkal</v>
          </cell>
          <cell r="ME5" t="str">
            <v>tappancsokkal</v>
          </cell>
          <cell r="MF5" t="str">
            <v>tappancsokkal</v>
          </cell>
          <cell r="MN5" t="str">
            <v>tappancsok felárral</v>
          </cell>
          <cell r="MO5" t="str">
            <v>tappancsok felárral</v>
          </cell>
          <cell r="MP5" t="str">
            <v>fékezhető görgőkkel</v>
          </cell>
          <cell r="MQ5" t="str">
            <v>fékezhető görgőkkel</v>
          </cell>
          <cell r="MS5" t="str">
            <v>tappancsok felárral</v>
          </cell>
          <cell r="MT5" t="str">
            <v>tappancsok felárral</v>
          </cell>
          <cell r="MU5" t="str">
            <v>tappancsokkal</v>
          </cell>
          <cell r="NB5" t="str">
            <v>fékezhető görgőkkel</v>
          </cell>
          <cell r="NC5" t="str">
            <v>fékezhető görgőkkel</v>
          </cell>
          <cell r="NG5" t="str">
            <v>tappancsokkal</v>
          </cell>
          <cell r="NH5" t="str">
            <v>tappancsokkal</v>
          </cell>
          <cell r="NK5" t="str">
            <v>tappancsokkal</v>
          </cell>
          <cell r="NL5" t="str">
            <v>tappancsokkal</v>
          </cell>
          <cell r="NM5" t="str">
            <v>tappancsokkal</v>
          </cell>
          <cell r="NN5" t="str">
            <v>tappancsok felárral</v>
          </cell>
          <cell r="NO5" t="str">
            <v>tappancsokkal</v>
          </cell>
          <cell r="NP5" t="str">
            <v>tappancsokkal</v>
          </cell>
          <cell r="NQ5" t="str">
            <v>tappancsokkal</v>
          </cell>
          <cell r="NR5" t="str">
            <v>tappancsokkal</v>
          </cell>
          <cell r="NS5" t="str">
            <v>tappancsokkal</v>
          </cell>
          <cell r="NT5" t="str">
            <v>tappancsokkal</v>
          </cell>
          <cell r="NU5" t="str">
            <v>fékezhető görgőkkel</v>
          </cell>
          <cell r="NV5" t="str">
            <v>fékezhető görgőkkel</v>
          </cell>
          <cell r="NW5" t="str">
            <v>fékezhető görgőkkel</v>
          </cell>
          <cell r="NX5" t="str">
            <v>fékezhető görgőkkel</v>
          </cell>
          <cell r="NY5" t="str">
            <v>fékezhető görgőkkel</v>
          </cell>
          <cell r="NZ5" t="str">
            <v>tappancsok felárral</v>
          </cell>
          <cell r="OA5" t="str">
            <v>tappancsok felárral</v>
          </cell>
          <cell r="OB5" t="str">
            <v>tappancsokkal</v>
          </cell>
          <cell r="OC5" t="str">
            <v>tappancsokkal</v>
          </cell>
          <cell r="OD5" t="str">
            <v>tappancsokkal</v>
          </cell>
          <cell r="OH5" t="str">
            <v>fékezhető görgőkkel</v>
          </cell>
          <cell r="OI5" t="str">
            <v>fékezhető görgőkkel</v>
          </cell>
          <cell r="OJ5" t="str">
            <v>fékezhető görgőkkel</v>
          </cell>
          <cell r="OK5" t="str">
            <v>fékezhető görgőkkel</v>
          </cell>
          <cell r="OL5" t="str">
            <v>tappancsokkal</v>
          </cell>
          <cell r="ON5" t="str">
            <v>tappancsok felárral</v>
          </cell>
        </row>
      </sheetData>
      <sheetData sheetId="16">
        <row r="1">
          <cell r="A1" t="str">
            <v>LISTA</v>
          </cell>
          <cell r="B1" t="str">
            <v>(válasszon)</v>
          </cell>
          <cell r="C1" t="str">
            <v>FOGAS - SZILUETT</v>
          </cell>
          <cell r="D1" t="str">
            <v>FOGAS - SELLŐ</v>
          </cell>
          <cell r="E1" t="str">
            <v>FOGAS - STÚDIÓ</v>
          </cell>
          <cell r="F1" t="str">
            <v>FOGAS - CLASSIC</v>
          </cell>
          <cell r="G1" t="str">
            <v>FOGAS - SOLO</v>
          </cell>
          <cell r="H1" t="str">
            <v>FOGAS - SUPLÉ</v>
          </cell>
          <cell r="I1" t="str">
            <v>FOGAS - E-CLASSIC</v>
          </cell>
          <cell r="J1" t="str">
            <v>KÁRPIT - I. KATEGÓRIÁS SZÖVET</v>
          </cell>
          <cell r="K1" t="str">
            <v>KÁRPIT - II. KATEGÓRIÁS SZÖVET</v>
          </cell>
          <cell r="L1" t="str">
            <v>KÁRPIT - III. KATEGÓRIÁS SZÖVET</v>
          </cell>
          <cell r="M1" t="str">
            <v>KÁRPIT - IV. KATEGÓRIÁS SZÖVET</v>
          </cell>
          <cell r="N1" t="str">
            <v>KÁRPIT - V. KATEGÓRIÁS SZÖVET</v>
          </cell>
          <cell r="O1" t="str">
            <v>KÁRPIT - RENNA MŰBŐR</v>
          </cell>
          <cell r="P1" t="str">
            <v>TULIP ECO RING</v>
          </cell>
          <cell r="Q1" t="str">
            <v>SMILE ECO RING</v>
          </cell>
          <cell r="R1" t="str">
            <v>LION RED</v>
          </cell>
          <cell r="S1" t="str">
            <v>LION BLACK</v>
          </cell>
          <cell r="T1" t="str">
            <v>ARIA BOSS</v>
          </cell>
          <cell r="U1" t="str">
            <v>ARIA MID</v>
          </cell>
          <cell r="V1" t="str">
            <v>ARIA ROLL</v>
          </cell>
          <cell r="W1" t="str">
            <v>ARIA VISITOR</v>
          </cell>
          <cell r="X1" t="str">
            <v>ALKATRÉSZ - NORMÁL GÖRGŐ</v>
          </cell>
          <cell r="Y1" t="str">
            <v>ALKATRÉSZ - TAPPANCS</v>
          </cell>
          <cell r="Z1" t="str">
            <v>ALKATRÉSZ - PARKETTA GÖRGŐ</v>
          </cell>
          <cell r="AA1" t="str">
            <v>ALKATRÉSZ - NORMÁL LÁBCSILLAG</v>
          </cell>
          <cell r="AB1" t="str">
            <v>ALKATRÉSZ - POLÍROZOTT ALUMÍNIUM LÁBCSILLAG</v>
          </cell>
          <cell r="AC1" t="str">
            <v>ALKATRÉSZ - FOTEL LÁBCSILLAG</v>
          </cell>
          <cell r="AD1" t="str">
            <v>ALKATRÉSZ - EXE WOOD VASALAT</v>
          </cell>
          <cell r="AE1" t="str">
            <v>ALKATRÉSZ - EXE WOOD FABURKOLAT</v>
          </cell>
          <cell r="AF1" t="str">
            <v>ALKATRÉSZ - NORMÁL GÁZLIFT</v>
          </cell>
          <cell r="AG1" t="str">
            <v>ALKATRÉSZ - FOTEL GÁZLIFT</v>
          </cell>
          <cell r="AH1" t="str">
            <v>ALKATRÉSZ - NORMÁL GÁZLIFTTAKARÓ</v>
          </cell>
          <cell r="AI1" t="str">
            <v>ALKATRÉSZ - EXE WOOD GÁZLIFTTAKARÓ</v>
          </cell>
          <cell r="AJ1" t="str">
            <v>ALKATRÉSZ - NORMÁL MOZGATÓ</v>
          </cell>
          <cell r="AK1" t="str">
            <v>ALKATRÉSZ - ECO FOTELMOZGATÓ</v>
          </cell>
          <cell r="AL1" t="str">
            <v>ALKATRÉSZ - LINEA TECH MOZGATÓ</v>
          </cell>
          <cell r="AM1" t="str">
            <v>ALKATRÉSZ - MEGA TECH MOZGATÓ</v>
          </cell>
          <cell r="AN1" t="str">
            <v>ALKATRÉSZ - EXTRA FOTELMOZGATÓ</v>
          </cell>
          <cell r="AO1" t="str">
            <v>ALKATRÉSZ - NORMÁL NYAKTAG</v>
          </cell>
          <cell r="AP1" t="str">
            <v>ALKATRÉSZ - NORMÁL T-VAS LEMEZKÉVEL</v>
          </cell>
          <cell r="AQ1" t="str">
            <v>ALKATRÉSZ - ÜLŐ ALATTI TEKERŐ</v>
          </cell>
          <cell r="AR1" t="str">
            <v>ALKATRÉSZ - HÁT TEKERŐ</v>
          </cell>
          <cell r="AS1" t="str">
            <v>ALKATRÉSZ - LÁBTARTÓ KARIKA</v>
          </cell>
          <cell r="AT1" t="str">
            <v>ALKATRÉSZ - 13-AS TOLDÓ</v>
          </cell>
          <cell r="AU1" t="str">
            <v>ALKATRÉSZ - 26-OS TOLDÓ</v>
          </cell>
          <cell r="AV1" t="str">
            <v>ALKATRÉSZ - STANDART METRIKUS CSAVAROK</v>
          </cell>
          <cell r="AW1" t="str">
            <v>ALKATRÉSZ - MŰANYAG LÁBDUGÓK (ISO)</v>
          </cell>
          <cell r="AX1" t="str">
            <v>ALKATRÉSZ - MŰANYAG LÁBDUGÓK (VISIT)</v>
          </cell>
          <cell r="AY1" t="str">
            <v>ALKATRÉSZ - ISO NÉRO VÁZ</v>
          </cell>
          <cell r="AZ1" t="str">
            <v>ALKATRÉSZ - ISO CROM VÁZ</v>
          </cell>
          <cell r="BA1" t="str">
            <v>ALKATRÉSZ - TORINO ÜLŐLAP KÜLSŐ</v>
          </cell>
          <cell r="BB1" t="str">
            <v>ALKATRÉSZ - ISO ÜLŐLAP KÜLSŐ</v>
          </cell>
          <cell r="BC1" t="str">
            <v>ALKATRÉSZ - TORINO HÁTTÁMLA KÜLSŐ</v>
          </cell>
          <cell r="BD1" t="str">
            <v>ALKATRÉSZ - ISO HÁTTÁMLA KÜLSŐ</v>
          </cell>
          <cell r="BE1" t="str">
            <v>ALKATRÉSZ - KÁRPITOZOTT ÜLŐLAP TORINO</v>
          </cell>
          <cell r="BF1" t="str">
            <v>ALKATRÉSZ - KÁRPITOZOTT ÜLŐLAP ISO</v>
          </cell>
          <cell r="BG1" t="str">
            <v>ALKATRÉSZ - KÁRPITOZOTT HÁTLAP TORINO</v>
          </cell>
          <cell r="BH1" t="str">
            <v>ALKATRÉSZ - KÁRPITOZOTT HÁTLAP ISO</v>
          </cell>
          <cell r="BI1" t="str">
            <v>ALKATRÉSZ - METRO KARFA</v>
          </cell>
          <cell r="BJ1" t="str">
            <v>ALKATRÉSZ - CINQUE KARFA</v>
          </cell>
          <cell r="BK1" t="str">
            <v>ALKATRÉSZ - MASTER ERGO KARFA</v>
          </cell>
          <cell r="BL1" t="str">
            <v>ALKATRÉSZ - LINEA TECH KARFA</v>
          </cell>
          <cell r="BM1" t="str">
            <v>ALKATRÉSZ - STAR ALU KARFA</v>
          </cell>
          <cell r="BN1" t="str">
            <v>ALKATRÉSZ - STAR FEKETE ÁLLÍTHATÓ KARFA</v>
          </cell>
          <cell r="BO1" t="str">
            <v>ALKATRÉSZ - STAR MŰANYAG FIX KARFA</v>
          </cell>
          <cell r="BP1" t="str">
            <v>BAKHITA</v>
          </cell>
          <cell r="BQ1" t="str">
            <v>BAKHITA B</v>
          </cell>
          <cell r="BR1" t="str">
            <v>VESPER</v>
          </cell>
          <cell r="BS1" t="str">
            <v>VESPER B</v>
          </cell>
          <cell r="BT1" t="str">
            <v>VESPER S</v>
          </cell>
          <cell r="BU1" t="str">
            <v>TRIBECA A</v>
          </cell>
          <cell r="BV1" t="str">
            <v>TRIBECA B</v>
          </cell>
          <cell r="BW1" t="str">
            <v>TRIBECA C</v>
          </cell>
          <cell r="BX1" t="str">
            <v>TRIBECA S</v>
          </cell>
          <cell r="BY1" t="str">
            <v>TRIBECA GS</v>
          </cell>
          <cell r="BZ1" t="str">
            <v>LOOP</v>
          </cell>
          <cell r="CA1" t="str">
            <v>LOOP BAR STOOL</v>
          </cell>
          <cell r="CB1" t="str">
            <v>LOOP ROLL</v>
          </cell>
          <cell r="CC1" t="str">
            <v>LOOP ST</v>
          </cell>
          <cell r="CD1" t="str">
            <v>LOOP SWIWEL</v>
          </cell>
          <cell r="CE1" t="str">
            <v>LOOP WL</v>
          </cell>
          <cell r="CF1" t="str">
            <v>KANVAS BL</v>
          </cell>
          <cell r="CG1" t="str">
            <v>KANVAS L</v>
          </cell>
          <cell r="CH1" t="str">
            <v>KANVAS NA</v>
          </cell>
          <cell r="CI1" t="str">
            <v>KANVAS PG 2</v>
          </cell>
          <cell r="CJ1" t="str">
            <v>KANVAS PG 3</v>
          </cell>
          <cell r="CK1" t="str">
            <v>KANVAS PG 4</v>
          </cell>
          <cell r="CL1" t="str">
            <v>KANVAS PG 5</v>
          </cell>
          <cell r="CM1" t="str">
            <v>KANVAS S</v>
          </cell>
          <cell r="CN1" t="str">
            <v>KANVAS S SZÁLLÍTÓKOCSI</v>
          </cell>
          <cell r="CO1" t="str">
            <v>KANVAS 5R</v>
          </cell>
          <cell r="CP1" t="str">
            <v>KANVAS ST Bár</v>
          </cell>
          <cell r="CQ1" t="str">
            <v>KANVAS TB</v>
          </cell>
          <cell r="CR1" t="str">
            <v>KANVAS TC</v>
          </cell>
          <cell r="CS1" t="str">
            <v>TOLEDO</v>
          </cell>
          <cell r="CT1" t="str">
            <v>TOLEDO 2</v>
          </cell>
          <cell r="CU1" t="str">
            <v>TOLEDO 3</v>
          </cell>
          <cell r="CV1" t="str">
            <v>HUEVO R10</v>
          </cell>
          <cell r="CW1" t="str">
            <v>HUEVO R7</v>
          </cell>
          <cell r="CX1" t="str">
            <v>HUEVO R7 Pouf</v>
          </cell>
          <cell r="CY1" t="str">
            <v>FELICIA D1</v>
          </cell>
          <cell r="CZ1" t="str">
            <v>FELICIA L3</v>
          </cell>
          <cell r="DA1" t="str">
            <v>FELICIA P10</v>
          </cell>
          <cell r="DB1" t="str">
            <v>FELICIA P2</v>
          </cell>
          <cell r="DC1" t="str">
            <v>FELICIA R1</v>
          </cell>
          <cell r="DD1" t="str">
            <v>FELICIA R10</v>
          </cell>
          <cell r="DE1" t="str">
            <v>FELICIA R3</v>
          </cell>
          <cell r="DF1" t="str">
            <v>FELICIA R6</v>
          </cell>
          <cell r="DG1" t="str">
            <v>ELITE R13</v>
          </cell>
          <cell r="DH1" t="str">
            <v>PRESTIGE R14</v>
          </cell>
          <cell r="DI1" t="str">
            <v>ELITE L10</v>
          </cell>
          <cell r="DJ1" t="str">
            <v>PRESTIGE L11</v>
          </cell>
          <cell r="DK1" t="str">
            <v>ELITE R7</v>
          </cell>
          <cell r="DL1" t="str">
            <v>ELITE D9</v>
          </cell>
          <cell r="DM1" t="str">
            <v>PRESTIGE D10</v>
          </cell>
          <cell r="DN1" t="str">
            <v>KIRA D1</v>
          </cell>
          <cell r="DO1" t="str">
            <v>KIRA L7</v>
          </cell>
          <cell r="DP1" t="str">
            <v>KIRA P10</v>
          </cell>
          <cell r="DQ1" t="str">
            <v>KIRA P13</v>
          </cell>
          <cell r="DR1" t="str">
            <v>KIRA P2</v>
          </cell>
          <cell r="DS1" t="str">
            <v>KIRA P4</v>
          </cell>
          <cell r="DT1" t="str">
            <v>KIRA R1</v>
          </cell>
          <cell r="DU1" t="str">
            <v>KIRA R3</v>
          </cell>
          <cell r="DV1" t="str">
            <v>KIRA R6</v>
          </cell>
          <cell r="DW1" t="str">
            <v>KIRA R9</v>
          </cell>
          <cell r="DX1" t="str">
            <v>KIRA S5</v>
          </cell>
          <cell r="DY1" t="str">
            <v>DANAE D1</v>
          </cell>
          <cell r="DZ1" t="str">
            <v>DANAE L3</v>
          </cell>
          <cell r="EA1" t="str">
            <v>DANAE L7</v>
          </cell>
          <cell r="EB1" t="str">
            <v>DANAE P10</v>
          </cell>
          <cell r="EC1" t="str">
            <v>DANAE P13</v>
          </cell>
          <cell r="ED1" t="str">
            <v>DANAE P2</v>
          </cell>
          <cell r="EE1" t="str">
            <v>DANAE P4</v>
          </cell>
          <cell r="EF1" t="str">
            <v>DANAE R1</v>
          </cell>
          <cell r="EG1" t="str">
            <v>DANAE R10</v>
          </cell>
          <cell r="EH1" t="str">
            <v>DANAE R3</v>
          </cell>
          <cell r="EI1" t="str">
            <v>DANAE R6</v>
          </cell>
          <cell r="EJ1" t="str">
            <v>DANAE S5</v>
          </cell>
          <cell r="EK1" t="str">
            <v>AKTIVA 2P</v>
          </cell>
          <cell r="EL1" t="str">
            <v>AKTIVA 3P</v>
          </cell>
          <cell r="EM1" t="str">
            <v>AKTIVA 4L CROM</v>
          </cell>
          <cell r="EN1" t="str">
            <v>AKTIVA 4L NÉRO</v>
          </cell>
          <cell r="EO1" t="str">
            <v>AKTIVA 4L/B CROM</v>
          </cell>
          <cell r="EP1" t="str">
            <v>AKTIVA 4L/B NÉRO</v>
          </cell>
          <cell r="EQ1" t="str">
            <v>AKTIVA 4P</v>
          </cell>
          <cell r="ER1" t="str">
            <v>AKTIVA 5P</v>
          </cell>
          <cell r="ES1" t="str">
            <v>AKTIVA ROLL</v>
          </cell>
          <cell r="ET1" t="str">
            <v>AKTIVA ROLL/B</v>
          </cell>
          <cell r="EU1" t="str">
            <v>AKTIVA ST CROM</v>
          </cell>
          <cell r="EV1" t="str">
            <v>AKTIVA ST NÉRO</v>
          </cell>
          <cell r="EW1" t="str">
            <v>AKTIVA ST/B CROM</v>
          </cell>
          <cell r="EX1" t="str">
            <v>AKTIVA ST/B NÉRO</v>
          </cell>
          <cell r="EY1" t="str">
            <v>BASIC 220</v>
          </cell>
          <cell r="EZ1" t="str">
            <v>BLUES 4L</v>
          </cell>
          <cell r="FA1" t="str">
            <v>BLUES ST</v>
          </cell>
          <cell r="FB1" t="str">
            <v>BOSTON XL</v>
          </cell>
          <cell r="FC1" t="str">
            <v>BREEZE</v>
          </cell>
          <cell r="FD1" t="str">
            <v>CETUS</v>
          </cell>
          <cell r="FE1" t="str">
            <v>CHILI</v>
          </cell>
          <cell r="FF1" t="str">
            <v>CINQUE ALTO</v>
          </cell>
          <cell r="FG1" t="str">
            <v>CINQUE ALTO ASYNCRO</v>
          </cell>
          <cell r="FH1" t="str">
            <v>CINQUE ALTO NÉRO</v>
          </cell>
          <cell r="FI1" t="str">
            <v>CINQUE ASYN GLX</v>
          </cell>
          <cell r="FJ1" t="str">
            <v>CONTROL 24</v>
          </cell>
          <cell r="FK1" t="str">
            <v>CORVUS ECO</v>
          </cell>
          <cell r="FL1" t="str">
            <v>CORVUS FULL</v>
          </cell>
          <cell r="FM1" t="str">
            <v>CORVUS NF 280</v>
          </cell>
          <cell r="FN1" t="str">
            <v>CORVUS NF 3385</v>
          </cell>
          <cell r="FO1" t="str">
            <v>COUNTRY 4L</v>
          </cell>
          <cell r="FP1" t="str">
            <v>COUNTRY ALTO 4L</v>
          </cell>
          <cell r="FQ1" t="str">
            <v>COUNTRY ALTO ST</v>
          </cell>
          <cell r="FR1" t="str">
            <v>COUNTRY ST</v>
          </cell>
          <cell r="FS1" t="str">
            <v>CURIOSO BOSS</v>
          </cell>
          <cell r="FT1" t="str">
            <v>CURIOSO VISITOR</v>
          </cell>
          <cell r="FU1" t="str">
            <v>CURIOSO WOOD BOSS</v>
          </cell>
          <cell r="FV1" t="str">
            <v>CANDY TABLE</v>
          </cell>
          <cell r="FW1" t="str">
            <v>DUKE LIFT</v>
          </cell>
          <cell r="FX1" t="str">
            <v>DUKE LIFT RING</v>
          </cell>
          <cell r="FY1" t="str">
            <v>ELENA 2P</v>
          </cell>
          <cell r="FZ1" t="str">
            <v>ELENA 3P</v>
          </cell>
          <cell r="GA1" t="str">
            <v>ELENA 4P</v>
          </cell>
          <cell r="GB1" t="str">
            <v>ELENA A CROM</v>
          </cell>
          <cell r="GC1" t="str">
            <v>ELENA C CROM</v>
          </cell>
          <cell r="GD1" t="str">
            <v>ELENA M CROM</v>
          </cell>
          <cell r="GE1" t="str">
            <v>ELENA M SOFT</v>
          </cell>
          <cell r="GF1" t="str">
            <v>ELISA</v>
          </cell>
          <cell r="GG1" t="str">
            <v>ELISA B</v>
          </cell>
          <cell r="GH1" t="str">
            <v>ELISA BR</v>
          </cell>
          <cell r="GI1" t="str">
            <v>ELISA R</v>
          </cell>
          <cell r="GJ1" t="str">
            <v>ELLIE</v>
          </cell>
          <cell r="GK1" t="str">
            <v>ELLIE WOOD</v>
          </cell>
          <cell r="GL1" t="str">
            <v>ERGANATOMIC ALTO FULL</v>
          </cell>
          <cell r="GM1" t="str">
            <v>ERGANATOMIC ALTO FULL SYNCRO</v>
          </cell>
          <cell r="GN1" t="str">
            <v>ERGO EASY</v>
          </cell>
          <cell r="GO1" t="str">
            <v xml:space="preserve">EXECUTIVE BOSS </v>
          </cell>
          <cell r="GP1" t="str">
            <v>EXECUTIVE VISITOR</v>
          </cell>
          <cell r="GQ1" t="str">
            <v>EXECUTIVE WOOD BOSS</v>
          </cell>
          <cell r="GR1" t="str">
            <v>EXECUTIVE WOOD VISITOR</v>
          </cell>
          <cell r="GS1" t="str">
            <v>FACTORY LIFT</v>
          </cell>
          <cell r="GT1" t="str">
            <v>FACTORY LIFT RING</v>
          </cell>
          <cell r="GU1" t="str">
            <v>FIGARO</v>
          </cell>
          <cell r="GV1" t="str">
            <v>FLY</v>
          </cell>
          <cell r="GW1" t="str">
            <v>GAMMA</v>
          </cell>
          <cell r="GX1" t="str">
            <v>GEMINI SYNCRO BOSS</v>
          </cell>
          <cell r="GY1" t="str">
            <v>GEMINI SYNCRO OPERITIVO</v>
          </cell>
          <cell r="GZ1" t="str">
            <v>GLÓRIA ASYNCRO</v>
          </cell>
          <cell r="HA1" t="str">
            <v>HANNA</v>
          </cell>
          <cell r="HB1" t="str">
            <v>HANNA VISITOR</v>
          </cell>
          <cell r="HC1" t="str">
            <v>HERA 6001</v>
          </cell>
          <cell r="HD1" t="str">
            <v>IRIS ASYNCRO</v>
          </cell>
          <cell r="HE1" t="str">
            <v>IRIS FULL</v>
          </cell>
          <cell r="HF1" t="str">
            <v>IRIS SYNCRO</v>
          </cell>
          <cell r="HG1" t="str">
            <v>IRIS TOP SYNCRO</v>
          </cell>
          <cell r="HH1" t="str">
            <v>ISO 2P</v>
          </cell>
          <cell r="HI1" t="str">
            <v>ISO 3P</v>
          </cell>
          <cell r="HJ1" t="str">
            <v>ISO 4P</v>
          </cell>
          <cell r="HK1" t="str">
            <v>ISO COLORPLAST 2P</v>
          </cell>
          <cell r="HL1" t="str">
            <v>ISO COLORPLAST 3P</v>
          </cell>
          <cell r="HM1" t="str">
            <v>ISO COLORPLAST 4P</v>
          </cell>
          <cell r="HN1" t="str">
            <v>ISO COLORPLAST CROM
(akciós)</v>
          </cell>
          <cell r="HO1" t="str">
            <v>ISO COLORPLAST NÉRO
(akciós)</v>
          </cell>
          <cell r="HP1" t="str">
            <v>ISO COLORPLAST CROM</v>
          </cell>
          <cell r="HQ1" t="str">
            <v>ISO COLORPLAST NÉRO</v>
          </cell>
          <cell r="HR1" t="str">
            <v>ISO EASY / A NÉRO
(bézs)</v>
          </cell>
          <cell r="HS1" t="str">
            <v>ISO EASY / A NÉRO
(bordó)</v>
          </cell>
          <cell r="HT1" t="str">
            <v>ISO EASY / A NÉRO
(szürke-fekete)</v>
          </cell>
          <cell r="HU1" t="str">
            <v>ISO EASY / A NÉRO
(fekete)</v>
          </cell>
          <cell r="HV1" t="str">
            <v>ISO EASY CROM</v>
          </cell>
          <cell r="HW1" t="str">
            <v>ISO EASY NÉRO</v>
          </cell>
          <cell r="HX1" t="str">
            <v>ISO EASY CROM
(akciós)</v>
          </cell>
          <cell r="HY1" t="str">
            <v>ISO EASY NÉRO
(akciós)</v>
          </cell>
          <cell r="HZ1" t="str">
            <v>ISO FULL CROM</v>
          </cell>
          <cell r="IA1" t="str">
            <v>ISO FULL MAXI CROM</v>
          </cell>
          <cell r="IB1" t="str">
            <v>ISO FULL MAXI NÉRO</v>
          </cell>
          <cell r="IC1" t="str">
            <v>ISO FULL NÉRO
(akciós)</v>
          </cell>
          <cell r="ID1" t="str">
            <v>ISO FULL NÉRO</v>
          </cell>
          <cell r="IE1" t="str">
            <v>ISO MAXI COLORPLAST CROM</v>
          </cell>
          <cell r="IF1" t="str">
            <v>ISO MAXI COLORPLAST NÉRO</v>
          </cell>
          <cell r="IG1" t="str">
            <v>ISO MAXI WOOD CROM</v>
          </cell>
          <cell r="IH1" t="str">
            <v>ISO MAXI WOOD NÉRO</v>
          </cell>
          <cell r="II1" t="str">
            <v>ISO SMART</v>
          </cell>
          <cell r="IJ1" t="str">
            <v>ISO WOOD 2P</v>
          </cell>
          <cell r="IK1" t="str">
            <v>ISO WOOD 3P</v>
          </cell>
          <cell r="IL1" t="str">
            <v>ISO WOOD 4P</v>
          </cell>
          <cell r="IM1" t="str">
            <v>ISO WOOD CROM
(akciós)</v>
          </cell>
          <cell r="IN1" t="str">
            <v>ISO WOOD CROM</v>
          </cell>
          <cell r="IO1" t="str">
            <v>ISO WOOD NÉRO
(akciós)</v>
          </cell>
          <cell r="IP1" t="str">
            <v>ISO WOOD NÉRO</v>
          </cell>
          <cell r="IQ1" t="str">
            <v>JIM</v>
          </cell>
          <cell r="IR1" t="str">
            <v>JIM B</v>
          </cell>
          <cell r="IS1" t="str">
            <v>JO-JO FULL</v>
          </cell>
          <cell r="IT1" t="str">
            <v>JO-JO FULL BOSS</v>
          </cell>
          <cell r="IU1" t="str">
            <v>JO-JO NET</v>
          </cell>
          <cell r="IV1" t="str">
            <v>JO-JO NET BOSS</v>
          </cell>
          <cell r="IW1" t="str">
            <v>JOPLIN LÁB</v>
          </cell>
          <cell r="IX1" t="str">
            <v>JÚLIA VISITOR CROM</v>
          </cell>
          <cell r="IY1" t="str">
            <v>JÚLIA VISITOR WOOD CROM</v>
          </cell>
          <cell r="IZ1" t="str">
            <v>KEVIN BEIGE</v>
          </cell>
          <cell r="JA1" t="str">
            <v>KEVIN BLACK</v>
          </cell>
          <cell r="JB1" t="str">
            <v>LAFILÓ</v>
          </cell>
          <cell r="JC1" t="str">
            <v>LAFILÓ B</v>
          </cell>
          <cell r="JD1" t="str">
            <v>LAFILÓ STOOL</v>
          </cell>
          <cell r="JE1" t="str">
            <v>LAFILÓ STOOL B</v>
          </cell>
          <cell r="JF1" t="str">
            <v>LEO</v>
          </cell>
          <cell r="JG1" t="str">
            <v>LEO EXTRA</v>
          </cell>
          <cell r="JH1" t="str">
            <v>LEO WOOD</v>
          </cell>
          <cell r="JI1" t="str">
            <v>LINEA TECH 2</v>
          </cell>
          <cell r="JJ1" t="str">
            <v>LUCCA 2P</v>
          </cell>
          <cell r="JK1" t="str">
            <v>LUCCA 3P</v>
          </cell>
          <cell r="JL1" t="str">
            <v>LUCCA 4P</v>
          </cell>
          <cell r="JM1" t="str">
            <v>LUCCA 5P</v>
          </cell>
          <cell r="JN1" t="str">
            <v>LUCCA COLORPLAST CROM</v>
          </cell>
          <cell r="JO1" t="str">
            <v>LUCCA COLORPLAST NÉRO</v>
          </cell>
          <cell r="JP1" t="str">
            <v>LUCCA EVO COLORPLAST CROM</v>
          </cell>
          <cell r="JQ1" t="str">
            <v>LUCCA EVO COLORPLAST NÉRO</v>
          </cell>
          <cell r="JR1" t="str">
            <v>LUCCA ROLL</v>
          </cell>
          <cell r="JS1" t="str">
            <v>LUCCA ST CROM</v>
          </cell>
          <cell r="JT1" t="str">
            <v>LUCCA ST NÉRO</v>
          </cell>
          <cell r="JU1" t="str">
            <v>MADRID ASYNCRO</v>
          </cell>
          <cell r="JV1" t="str">
            <v>MADRID EASY</v>
          </cell>
          <cell r="JW1" t="str">
            <v>MADRID FULL</v>
          </cell>
          <cell r="JX1" t="str">
            <v>MADRID SYNCRO</v>
          </cell>
          <cell r="JY1" t="str">
            <v>MAJORKA EVO 425</v>
          </cell>
          <cell r="JZ1" t="str">
            <v>MAJORKA EVO 521</v>
          </cell>
          <cell r="KA1" t="str">
            <v>MAJORKA EVO 521 B</v>
          </cell>
          <cell r="KB1" t="str">
            <v>MANUELA</v>
          </cell>
          <cell r="KC1" t="str">
            <v>MARCELL ALU</v>
          </cell>
          <cell r="KD1" t="str">
            <v>MARCELL BLACK</v>
          </cell>
          <cell r="KE1" t="str">
            <v>MARCELL ECO</v>
          </cell>
          <cell r="KF1" t="str">
            <v>MARCELL VISITOR</v>
          </cell>
          <cell r="KG1" t="str">
            <v>MARCELL XTS</v>
          </cell>
          <cell r="KH1" t="str">
            <v>MAXIMA XXL</v>
          </cell>
          <cell r="KI1" t="str">
            <v>MEGA TECH 3
(akciós)</v>
          </cell>
          <cell r="KJ1" t="str">
            <v>MEGA TECH 3</v>
          </cell>
          <cell r="KK1" t="str">
            <v>MIKE</v>
          </cell>
          <cell r="KL1" t="str">
            <v>MINISTER FULL SYNCRO</v>
          </cell>
          <cell r="KM1" t="str">
            <v>MINISTER NET SYNCRO</v>
          </cell>
          <cell r="KN1" t="str">
            <v>MINIT ECO</v>
          </cell>
          <cell r="KO1" t="str">
            <v>MINIT</v>
          </cell>
          <cell r="KP1" t="str">
            <v>MINIT 2</v>
          </cell>
          <cell r="KQ1" t="str">
            <v>MINIT CUBO</v>
          </cell>
          <cell r="KR1" t="str">
            <v>MINIT CUBO 2</v>
          </cell>
          <cell r="KS1" t="str">
            <v xml:space="preserve">MINIT CUBO 2 CROM </v>
          </cell>
          <cell r="KT1" t="str">
            <v>MINIT CUBO CROM</v>
          </cell>
          <cell r="KU1" t="str">
            <v>MONO 2P</v>
          </cell>
          <cell r="KV1" t="str">
            <v>MONO 3P</v>
          </cell>
          <cell r="KW1" t="str">
            <v>MONO 4P</v>
          </cell>
          <cell r="KX1" t="str">
            <v>MONO 5P</v>
          </cell>
          <cell r="KY1" t="str">
            <v>MONO COLORPLAST CROM</v>
          </cell>
          <cell r="KZ1" t="str">
            <v>MONO COLORPLAST NÉRO</v>
          </cell>
          <cell r="LA1" t="str">
            <v>MONTE</v>
          </cell>
          <cell r="LB1" t="str">
            <v>MONZA 100</v>
          </cell>
          <cell r="LC1" t="str">
            <v>MONZA 100B</v>
          </cell>
          <cell r="LD1" t="str">
            <v>MONZA 100S</v>
          </cell>
          <cell r="LE1" t="str">
            <v>MONZA 1180</v>
          </cell>
          <cell r="LF1" t="str">
            <v>MONZA 172P</v>
          </cell>
          <cell r="LG1" t="str">
            <v>MONZA 2180</v>
          </cell>
          <cell r="LH1" t="str">
            <v>NEW PREMIER</v>
          </cell>
          <cell r="LI1" t="str">
            <v>NOVA</v>
          </cell>
          <cell r="LJ1" t="str">
            <v>NOVA EASY</v>
          </cell>
          <cell r="LK1" t="str">
            <v>NOVA SYNCRO</v>
          </cell>
          <cell r="LL1" t="str">
            <v>NOVA TOP SYNCRO</v>
          </cell>
          <cell r="LM1" t="str">
            <v>OLIVER</v>
          </cell>
          <cell r="LN1" t="str">
            <v>OLIVIA CROM</v>
          </cell>
          <cell r="LO1" t="str">
            <v>OLIVIA WOOD CROM</v>
          </cell>
          <cell r="LP1" t="str">
            <v>ORLANDO</v>
          </cell>
          <cell r="LQ1" t="str">
            <v>PATIO 2018</v>
          </cell>
          <cell r="LR1" t="str">
            <v>PAULA</v>
          </cell>
          <cell r="LS1" t="str">
            <v>PAULA VISITOR</v>
          </cell>
          <cell r="LT1" t="str">
            <v>PISA</v>
          </cell>
          <cell r="LU1" t="str">
            <v>PLAY</v>
          </cell>
          <cell r="LV1" t="str">
            <v>PRAKTIKA LIFT</v>
          </cell>
          <cell r="LW1" t="str">
            <v>PRAKTIKA RING LIFT</v>
          </cell>
          <cell r="LX1" t="str">
            <v>PRAKTIKA LIFT SYNCRON</v>
          </cell>
          <cell r="LY1" t="str">
            <v>PRAKTIKA LIFT RING SYNCRON</v>
          </cell>
          <cell r="LZ1" t="str">
            <v>PRESIDENT</v>
          </cell>
          <cell r="MA1" t="str">
            <v>Q9 FULL</v>
          </cell>
          <cell r="MB1" t="str">
            <v>Q9 FULL VISITOR</v>
          </cell>
          <cell r="MC1" t="str">
            <v>Q9 NET</v>
          </cell>
          <cell r="MD1" t="str">
            <v>Q9 NET VISITOR</v>
          </cell>
          <cell r="ME1" t="str">
            <v>QUEEN ALTO</v>
          </cell>
          <cell r="MF1" t="str">
            <v>QUEEN ALTO NÉRO</v>
          </cell>
          <cell r="MG1" t="str">
            <v>RENO</v>
          </cell>
          <cell r="MH1" t="str">
            <v>RENO VISITOR</v>
          </cell>
          <cell r="MI1" t="str">
            <v>SHELL</v>
          </cell>
          <cell r="MJ1" t="str">
            <v>SHELL 2P</v>
          </cell>
          <cell r="MK1" t="str">
            <v>SHELL 3P</v>
          </cell>
          <cell r="ML1" t="str">
            <v>SHELL 4P</v>
          </cell>
          <cell r="MM1" t="str">
            <v>SHELL 5P</v>
          </cell>
          <cell r="MN1" t="str">
            <v>SIMPLE ASYNCRO</v>
          </cell>
          <cell r="MO1" t="str">
            <v>SIRIO</v>
          </cell>
          <cell r="MP1" t="str">
            <v>SMILE LIFT</v>
          </cell>
          <cell r="MQ1" t="str">
            <v>SMILE LIFT RING</v>
          </cell>
          <cell r="MR1" t="str">
            <v>SPÁNIA NÉRO</v>
          </cell>
          <cell r="MS1" t="str">
            <v>SPEED</v>
          </cell>
          <cell r="MT1" t="str">
            <v>SPIKE</v>
          </cell>
          <cell r="MU1" t="str">
            <v>SPLIT</v>
          </cell>
          <cell r="MV1" t="str">
            <v>SPLIT VISITOR</v>
          </cell>
          <cell r="MW1" t="str">
            <v>STEVE CROM</v>
          </cell>
          <cell r="MX1" t="str">
            <v>STEVE NÉRO</v>
          </cell>
          <cell r="MY1" t="str">
            <v>STEVE B CROM</v>
          </cell>
          <cell r="MZ1" t="str">
            <v>STEVE B NÉRO</v>
          </cell>
          <cell r="NA1" t="str">
            <v>STEVE ST</v>
          </cell>
          <cell r="NB1" t="str">
            <v>TECHNIQ LIFT</v>
          </cell>
          <cell r="NC1" t="str">
            <v>TECHNIQ LIFT RING</v>
          </cell>
          <cell r="ND1" t="str">
            <v>TÉRDEPLŐ FÉM</v>
          </cell>
          <cell r="NE1" t="str">
            <v>TÉRDEPLŐ GÁZLIFTES</v>
          </cell>
          <cell r="NF1" t="str">
            <v>TÉRDEPLŐ WOOD</v>
          </cell>
          <cell r="NG1" t="str">
            <v>TEXAS</v>
          </cell>
          <cell r="NH1" t="str">
            <v>TEXAS BOSS</v>
          </cell>
          <cell r="NI1" t="str">
            <v>TEXAS VISITOR</v>
          </cell>
          <cell r="NJ1" t="str">
            <v>TEXAS VISITOR FULL</v>
          </cell>
          <cell r="NK1" t="str">
            <v>TORINO ASYNCRO</v>
          </cell>
          <cell r="NL1" t="str">
            <v xml:space="preserve">TORINO EASY </v>
          </cell>
          <cell r="NM1" t="str">
            <v>TORINO EASY 
(akciós)</v>
          </cell>
          <cell r="NN1" t="str">
            <v>TORINO EASY / A</v>
          </cell>
          <cell r="NO1" t="str">
            <v>TORINO ERGO
(akciós)</v>
          </cell>
          <cell r="NP1" t="str">
            <v>TORINO ERGO</v>
          </cell>
          <cell r="NQ1" t="str">
            <v>TORINO FULL</v>
          </cell>
          <cell r="NR1" t="str">
            <v>TREND</v>
          </cell>
          <cell r="NS1" t="str">
            <v>TREND NÉRO</v>
          </cell>
          <cell r="NT1" t="str">
            <v>TROGIR</v>
          </cell>
          <cell r="NU1" t="str">
            <v>TULIP</v>
          </cell>
          <cell r="NV1" t="str">
            <v>TULIP RING</v>
          </cell>
          <cell r="NW1" t="str">
            <v>TULIP ECO</v>
          </cell>
          <cell r="NX1" t="str">
            <v>TULIP SYNCRON</v>
          </cell>
          <cell r="NY1" t="str">
            <v>TULIP RING SYNCRON</v>
          </cell>
          <cell r="NZ1" t="str">
            <v>VANDA</v>
          </cell>
          <cell r="OA1" t="str">
            <v>VANDA EVO</v>
          </cell>
          <cell r="OB1" t="str">
            <v>VIKTÓRIA BOSS</v>
          </cell>
          <cell r="OC1" t="str">
            <v>VIKTÓRIA D CLASSE</v>
          </cell>
          <cell r="OD1" t="str">
            <v>VIKTÓRIA KÁRÓ BOSS</v>
          </cell>
          <cell r="OE1" t="str">
            <v>VIKTÓRIA KÁRÓ WOOD VISITOR</v>
          </cell>
          <cell r="OF1" t="str">
            <v>VIKTÓRIA WOOD VISITOR</v>
          </cell>
          <cell r="OG1" t="str">
            <v>VISIT FULL NÉRO</v>
          </cell>
          <cell r="OH1" t="str">
            <v>WORKER LIFT</v>
          </cell>
          <cell r="OI1" t="str">
            <v>WORKER LIFT RING</v>
          </cell>
          <cell r="OJ1" t="str">
            <v>WORKER MEDICA</v>
          </cell>
          <cell r="OK1" t="str">
            <v>WORKER MEDICA RING</v>
          </cell>
          <cell r="OL1" t="str">
            <v>ZADAR</v>
          </cell>
          <cell r="OM1" t="str">
            <v>ZADAR VISITOR</v>
          </cell>
          <cell r="ON1" t="str">
            <v>ZEUS NF 3022F</v>
          </cell>
          <cell r="OO1" t="str">
            <v>ZEUS NF 6681</v>
          </cell>
          <cell r="OP1" t="str">
            <v>ZEUS NF 6681 EXTRA</v>
          </cell>
        </row>
        <row r="2">
          <cell r="A2" t="str">
            <v>(válasszon)</v>
          </cell>
          <cell r="B2" t="str">
            <v>(válasszon)</v>
          </cell>
          <cell r="C2" t="str">
            <v>(válasszon)</v>
          </cell>
          <cell r="D2" t="str">
            <v>(válasszon)</v>
          </cell>
          <cell r="E2" t="str">
            <v>(válasszon)</v>
          </cell>
          <cell r="F2" t="str">
            <v>(válasszon)</v>
          </cell>
          <cell r="G2" t="str">
            <v>(válasszon)</v>
          </cell>
          <cell r="H2" t="str">
            <v>(válasszon)</v>
          </cell>
          <cell r="I2" t="str">
            <v>(válasszon)</v>
          </cell>
          <cell r="J2" t="str">
            <v>(válasszon)</v>
          </cell>
          <cell r="K2" t="str">
            <v>(válasszon)</v>
          </cell>
          <cell r="L2" t="str">
            <v>(válasszon)</v>
          </cell>
          <cell r="M2" t="str">
            <v>(válasszon)</v>
          </cell>
          <cell r="N2" t="str">
            <v>(válasszon)</v>
          </cell>
          <cell r="O2" t="str">
            <v>(válasszon)</v>
          </cell>
          <cell r="P2" t="str">
            <v>(válasszon)</v>
          </cell>
          <cell r="Q2" t="str">
            <v>(válasszon)</v>
          </cell>
          <cell r="R2" t="str">
            <v>(válasszon)</v>
          </cell>
          <cell r="S2" t="str">
            <v>(válasszon)</v>
          </cell>
          <cell r="T2" t="str">
            <v>(válasszon)</v>
          </cell>
          <cell r="U2" t="str">
            <v>(válasszon)</v>
          </cell>
          <cell r="V2" t="str">
            <v>(válasszon)</v>
          </cell>
          <cell r="W2" t="str">
            <v>(válasszon)</v>
          </cell>
          <cell r="X2" t="str">
            <v>(válasszon)</v>
          </cell>
          <cell r="Y2" t="str">
            <v>(válasszon)</v>
          </cell>
          <cell r="Z2" t="str">
            <v>(válasszon)</v>
          </cell>
          <cell r="AA2" t="str">
            <v>(válasszon)</v>
          </cell>
          <cell r="AB2" t="str">
            <v>(válasszon)</v>
          </cell>
          <cell r="AC2" t="str">
            <v>(válasszon)</v>
          </cell>
          <cell r="AD2" t="str">
            <v>(válasszon)</v>
          </cell>
          <cell r="AE2" t="str">
            <v>(válasszon)</v>
          </cell>
          <cell r="AF2" t="str">
            <v>(válasszon)</v>
          </cell>
          <cell r="AG2" t="str">
            <v>(válasszon)</v>
          </cell>
          <cell r="AH2" t="str">
            <v>(válasszon)</v>
          </cell>
          <cell r="AI2" t="str">
            <v>(válasszon)</v>
          </cell>
          <cell r="AJ2" t="str">
            <v>(válasszon)</v>
          </cell>
          <cell r="AK2" t="str">
            <v>(válasszon)</v>
          </cell>
          <cell r="AL2" t="str">
            <v>(válasszon)</v>
          </cell>
          <cell r="AM2" t="str">
            <v>(válasszon)</v>
          </cell>
          <cell r="AN2" t="str">
            <v>(válasszon)</v>
          </cell>
          <cell r="AO2" t="str">
            <v>(válasszon)</v>
          </cell>
          <cell r="AP2" t="str">
            <v>(válasszon)</v>
          </cell>
          <cell r="AQ2" t="str">
            <v>(válasszon)</v>
          </cell>
          <cell r="AR2" t="str">
            <v>(válasszon)</v>
          </cell>
          <cell r="AS2" t="str">
            <v>(válasszon)</v>
          </cell>
          <cell r="AT2" t="str">
            <v>(válasszon)</v>
          </cell>
          <cell r="AU2" t="str">
            <v>(válasszon)</v>
          </cell>
          <cell r="AV2" t="str">
            <v>(válasszon)</v>
          </cell>
          <cell r="AW2" t="str">
            <v>(válasszon)</v>
          </cell>
          <cell r="AX2" t="str">
            <v>(válasszon)</v>
          </cell>
          <cell r="AY2" t="str">
            <v>(válasszon)</v>
          </cell>
          <cell r="AZ2" t="str">
            <v>(válasszon)</v>
          </cell>
          <cell r="BA2" t="str">
            <v>(válasszon)</v>
          </cell>
          <cell r="BB2" t="str">
            <v>(válasszon)</v>
          </cell>
          <cell r="BC2" t="str">
            <v>(válasszon)</v>
          </cell>
          <cell r="BD2" t="str">
            <v>(válasszon)</v>
          </cell>
          <cell r="BE2" t="str">
            <v>(válasszon)</v>
          </cell>
          <cell r="BF2" t="str">
            <v>(válasszon)</v>
          </cell>
          <cell r="BG2" t="str">
            <v>(válasszon)</v>
          </cell>
          <cell r="BH2" t="str">
            <v>(válasszon)</v>
          </cell>
          <cell r="BI2" t="str">
            <v>(válasszon)</v>
          </cell>
          <cell r="BJ2" t="str">
            <v>(válasszon)</v>
          </cell>
          <cell r="BK2" t="str">
            <v>(válasszon)</v>
          </cell>
          <cell r="BL2" t="str">
            <v>(válasszon)</v>
          </cell>
          <cell r="BM2" t="str">
            <v>(válasszon)</v>
          </cell>
          <cell r="BN2" t="str">
            <v>(válasszon)</v>
          </cell>
          <cell r="BO2" t="str">
            <v>(válasszon)</v>
          </cell>
          <cell r="BP2" t="str">
            <v>(válasszon)</v>
          </cell>
          <cell r="BQ2" t="str">
            <v>(válasszon)</v>
          </cell>
          <cell r="BR2" t="str">
            <v>(válasszon)</v>
          </cell>
          <cell r="BS2" t="str">
            <v>(válasszon)</v>
          </cell>
          <cell r="BT2" t="str">
            <v>(válasszon)</v>
          </cell>
          <cell r="BU2" t="str">
            <v>(válasszon)</v>
          </cell>
          <cell r="BV2" t="str">
            <v>(válasszon)</v>
          </cell>
          <cell r="BW2" t="str">
            <v>(válasszon)</v>
          </cell>
          <cell r="BX2" t="str">
            <v>(válasszon)</v>
          </cell>
          <cell r="BY2" t="str">
            <v>(válasszon)</v>
          </cell>
          <cell r="BZ2" t="str">
            <v>(válasszon)</v>
          </cell>
          <cell r="CA2" t="str">
            <v>(válasszon)</v>
          </cell>
          <cell r="CB2" t="str">
            <v>(válasszon)</v>
          </cell>
          <cell r="CC2" t="str">
            <v>(válasszon)</v>
          </cell>
          <cell r="CD2" t="str">
            <v>(válasszon)</v>
          </cell>
          <cell r="CE2" t="str">
            <v>(válasszon)</v>
          </cell>
          <cell r="CF2" t="str">
            <v>(válasszon)</v>
          </cell>
          <cell r="CG2" t="str">
            <v>(válasszon)</v>
          </cell>
          <cell r="CH2" t="str">
            <v>(válasszon)</v>
          </cell>
          <cell r="CI2" t="str">
            <v>(válasszon)</v>
          </cell>
          <cell r="CJ2" t="str">
            <v>(válasszon)</v>
          </cell>
          <cell r="CK2" t="str">
            <v>(válasszon)</v>
          </cell>
          <cell r="CL2" t="str">
            <v>(válasszon)</v>
          </cell>
          <cell r="CM2" t="str">
            <v>(válasszon)</v>
          </cell>
          <cell r="CN2" t="str">
            <v>(válasszon)</v>
          </cell>
          <cell r="CO2" t="str">
            <v>(válasszon)</v>
          </cell>
          <cell r="CP2" t="str">
            <v>(válasszon)</v>
          </cell>
          <cell r="CQ2" t="str">
            <v>(válasszon)</v>
          </cell>
          <cell r="CR2" t="str">
            <v>(válasszon)</v>
          </cell>
          <cell r="CS2" t="str">
            <v>(válasszon)</v>
          </cell>
          <cell r="CT2" t="str">
            <v>(válasszon)</v>
          </cell>
          <cell r="CU2" t="str">
            <v>(válasszon)</v>
          </cell>
          <cell r="CV2" t="str">
            <v>(válasszon)</v>
          </cell>
          <cell r="CW2" t="str">
            <v>(válasszon)</v>
          </cell>
          <cell r="CX2" t="str">
            <v>(válasszon)</v>
          </cell>
          <cell r="CY2" t="str">
            <v>(válasszon)</v>
          </cell>
          <cell r="CZ2" t="str">
            <v>(válasszon)</v>
          </cell>
          <cell r="DA2" t="str">
            <v>(válasszon)</v>
          </cell>
          <cell r="DB2" t="str">
            <v>(válasszon)</v>
          </cell>
          <cell r="DC2" t="str">
            <v>(válasszon)</v>
          </cell>
          <cell r="DD2" t="str">
            <v>(válasszon)</v>
          </cell>
          <cell r="DE2" t="str">
            <v>(válasszon)</v>
          </cell>
          <cell r="DF2" t="str">
            <v>(válasszon)</v>
          </cell>
          <cell r="DG2" t="str">
            <v>(válasszon)</v>
          </cell>
          <cell r="DH2" t="str">
            <v>(válasszon)</v>
          </cell>
          <cell r="DI2" t="str">
            <v>(válasszon)</v>
          </cell>
          <cell r="DJ2" t="str">
            <v>(válasszon)</v>
          </cell>
          <cell r="DK2" t="str">
            <v>(válasszon)</v>
          </cell>
          <cell r="DL2" t="str">
            <v>(válasszon)</v>
          </cell>
          <cell r="DM2" t="str">
            <v>(válasszon)</v>
          </cell>
          <cell r="DN2" t="str">
            <v>(válasszon)</v>
          </cell>
          <cell r="DO2" t="str">
            <v>(válasszon)</v>
          </cell>
          <cell r="DP2" t="str">
            <v>(válasszon)</v>
          </cell>
          <cell r="DQ2" t="str">
            <v>(válasszon)</v>
          </cell>
          <cell r="DR2" t="str">
            <v>(válasszon)</v>
          </cell>
          <cell r="DS2" t="str">
            <v>(válasszon)</v>
          </cell>
          <cell r="DT2" t="str">
            <v>(válasszon)</v>
          </cell>
          <cell r="DU2" t="str">
            <v>(válasszon)</v>
          </cell>
          <cell r="DV2" t="str">
            <v>(válasszon)</v>
          </cell>
          <cell r="DW2" t="str">
            <v>(válasszon)</v>
          </cell>
          <cell r="DX2" t="str">
            <v>(válasszon)</v>
          </cell>
          <cell r="DY2" t="str">
            <v>(válasszon)</v>
          </cell>
          <cell r="DZ2" t="str">
            <v>(válasszon)</v>
          </cell>
          <cell r="EA2" t="str">
            <v>(válasszon)</v>
          </cell>
          <cell r="EB2" t="str">
            <v>(válasszon)</v>
          </cell>
          <cell r="EC2" t="str">
            <v>(válasszon)</v>
          </cell>
          <cell r="ED2" t="str">
            <v>(válasszon)</v>
          </cell>
          <cell r="EE2" t="str">
            <v>(válasszon)</v>
          </cell>
          <cell r="EF2" t="str">
            <v>(válasszon)</v>
          </cell>
          <cell r="EG2" t="str">
            <v>(válasszon)</v>
          </cell>
          <cell r="EH2" t="str">
            <v>(válasszon)</v>
          </cell>
          <cell r="EI2" t="str">
            <v>(válasszon)</v>
          </cell>
          <cell r="EJ2" t="str">
            <v>(válasszon)</v>
          </cell>
          <cell r="EK2" t="str">
            <v>(válasszon)</v>
          </cell>
          <cell r="EL2" t="str">
            <v>(válasszon)</v>
          </cell>
          <cell r="EM2" t="str">
            <v>(válasszon)</v>
          </cell>
          <cell r="EN2" t="str">
            <v>(válasszon)</v>
          </cell>
          <cell r="EO2" t="str">
            <v>(válasszon)</v>
          </cell>
          <cell r="EP2" t="str">
            <v>(válasszon)</v>
          </cell>
          <cell r="EQ2" t="str">
            <v>(válasszon)</v>
          </cell>
          <cell r="ER2" t="str">
            <v>(válasszon)</v>
          </cell>
          <cell r="ES2" t="str">
            <v>(válasszon)</v>
          </cell>
          <cell r="ET2" t="str">
            <v>(válasszon)</v>
          </cell>
          <cell r="EU2" t="str">
            <v>(válasszon)</v>
          </cell>
          <cell r="EV2" t="str">
            <v>(válasszon)</v>
          </cell>
          <cell r="EW2" t="str">
            <v>(válasszon)</v>
          </cell>
          <cell r="EX2" t="str">
            <v>(válasszon)</v>
          </cell>
          <cell r="EY2" t="str">
            <v>(válasszon)</v>
          </cell>
          <cell r="EZ2" t="str">
            <v>(válasszon)</v>
          </cell>
          <cell r="FA2" t="str">
            <v>(válasszon)</v>
          </cell>
          <cell r="FB2" t="str">
            <v>(válasszon)</v>
          </cell>
          <cell r="FC2" t="str">
            <v>(válasszon)</v>
          </cell>
          <cell r="FD2" t="str">
            <v>(válasszon)</v>
          </cell>
          <cell r="FE2" t="str">
            <v>(válasszon)</v>
          </cell>
          <cell r="FF2" t="str">
            <v>(válasszon)</v>
          </cell>
          <cell r="FG2" t="str">
            <v>(válasszon)</v>
          </cell>
          <cell r="FH2" t="str">
            <v>(válasszon)</v>
          </cell>
          <cell r="FI2" t="str">
            <v>(válasszon)</v>
          </cell>
          <cell r="FJ2" t="str">
            <v>(válasszon)</v>
          </cell>
          <cell r="FK2" t="str">
            <v>(válasszon)</v>
          </cell>
          <cell r="FL2" t="str">
            <v>(válasszon)</v>
          </cell>
          <cell r="FM2" t="str">
            <v>(válasszon)</v>
          </cell>
          <cell r="FN2" t="str">
            <v>(válasszon)</v>
          </cell>
          <cell r="FO2" t="str">
            <v>(válasszon)</v>
          </cell>
          <cell r="FP2" t="str">
            <v>(válasszon)</v>
          </cell>
          <cell r="FQ2" t="str">
            <v>(válasszon)</v>
          </cell>
          <cell r="FR2" t="str">
            <v>(válasszon)</v>
          </cell>
          <cell r="FS2" t="str">
            <v>(válasszon)</v>
          </cell>
          <cell r="FT2" t="str">
            <v>(válasszon)</v>
          </cell>
          <cell r="FU2" t="str">
            <v>(válasszon)</v>
          </cell>
          <cell r="FV2" t="str">
            <v>(válasszon)</v>
          </cell>
          <cell r="FW2" t="str">
            <v>(válasszon)</v>
          </cell>
          <cell r="FX2" t="str">
            <v>(válasszon)</v>
          </cell>
          <cell r="FY2" t="str">
            <v>(válasszon)</v>
          </cell>
          <cell r="FZ2" t="str">
            <v>(válasszon)</v>
          </cell>
          <cell r="GA2" t="str">
            <v>(válasszon)</v>
          </cell>
          <cell r="GB2" t="str">
            <v>(válasszon)</v>
          </cell>
          <cell r="GC2" t="str">
            <v>(válasszon)</v>
          </cell>
          <cell r="GD2" t="str">
            <v>(válasszon)</v>
          </cell>
          <cell r="GE2" t="str">
            <v>(válasszon)</v>
          </cell>
          <cell r="GF2" t="str">
            <v>(válasszon)</v>
          </cell>
          <cell r="GG2" t="str">
            <v>(válasszon)</v>
          </cell>
          <cell r="GH2" t="str">
            <v>(válasszon)</v>
          </cell>
          <cell r="GI2" t="str">
            <v>(válasszon)</v>
          </cell>
          <cell r="GJ2" t="str">
            <v>(válasszon)</v>
          </cell>
          <cell r="GK2" t="str">
            <v>(válasszon)</v>
          </cell>
          <cell r="GL2" t="str">
            <v>(válasszon)</v>
          </cell>
          <cell r="GM2" t="str">
            <v>(válasszon)</v>
          </cell>
          <cell r="GN2" t="str">
            <v>(válasszon)</v>
          </cell>
          <cell r="GO2" t="str">
            <v>(válasszon)</v>
          </cell>
          <cell r="GP2" t="str">
            <v>(válasszon)</v>
          </cell>
          <cell r="GQ2" t="str">
            <v>(válasszon)</v>
          </cell>
          <cell r="GR2" t="str">
            <v>(válasszon)</v>
          </cell>
          <cell r="GS2" t="str">
            <v>(válasszon)</v>
          </cell>
          <cell r="GT2" t="str">
            <v>(válasszon)</v>
          </cell>
          <cell r="GU2" t="str">
            <v>(válasszon)</v>
          </cell>
          <cell r="GV2" t="str">
            <v>(válasszon)</v>
          </cell>
          <cell r="GW2" t="str">
            <v>(válasszon)</v>
          </cell>
          <cell r="GX2" t="str">
            <v>(válasszon)</v>
          </cell>
          <cell r="GY2" t="str">
            <v>(válasszon)</v>
          </cell>
          <cell r="GZ2" t="str">
            <v>(válasszon)</v>
          </cell>
          <cell r="HA2" t="str">
            <v>(válasszon)</v>
          </cell>
          <cell r="HB2" t="str">
            <v>(válasszon)</v>
          </cell>
          <cell r="HC2" t="str">
            <v>(válasszon)</v>
          </cell>
          <cell r="HD2" t="str">
            <v>(válasszon)</v>
          </cell>
          <cell r="HE2" t="str">
            <v>(válasszon)</v>
          </cell>
          <cell r="HF2" t="str">
            <v>(válasszon)</v>
          </cell>
          <cell r="HG2" t="str">
            <v>(válasszon)</v>
          </cell>
          <cell r="HH2" t="str">
            <v>(válasszon)</v>
          </cell>
          <cell r="HI2" t="str">
            <v>(válasszon)</v>
          </cell>
          <cell r="HJ2" t="str">
            <v>(válasszon)</v>
          </cell>
          <cell r="HK2" t="str">
            <v>(válasszon)</v>
          </cell>
          <cell r="HL2" t="str">
            <v>(válasszon)</v>
          </cell>
          <cell r="HM2" t="str">
            <v>(válasszon)</v>
          </cell>
          <cell r="HN2" t="str">
            <v>(válasszon)</v>
          </cell>
          <cell r="HO2" t="str">
            <v>(válasszon)</v>
          </cell>
          <cell r="HP2" t="str">
            <v>(válasszon)</v>
          </cell>
          <cell r="HQ2" t="str">
            <v>(válasszon)</v>
          </cell>
          <cell r="HR2" t="str">
            <v>(válasszon)</v>
          </cell>
          <cell r="HS2" t="str">
            <v>(válasszon)</v>
          </cell>
          <cell r="HT2" t="str">
            <v>(válasszon)</v>
          </cell>
          <cell r="HU2" t="str">
            <v>(válasszon)</v>
          </cell>
          <cell r="HV2" t="str">
            <v>(válasszon)</v>
          </cell>
          <cell r="HW2" t="str">
            <v>(válasszon)</v>
          </cell>
          <cell r="HX2" t="str">
            <v>(válasszon)</v>
          </cell>
          <cell r="HY2" t="str">
            <v>(válasszon)</v>
          </cell>
          <cell r="HZ2" t="str">
            <v>(válasszon)</v>
          </cell>
          <cell r="IA2" t="str">
            <v>(válasszon)</v>
          </cell>
          <cell r="IB2" t="str">
            <v>(válasszon)</v>
          </cell>
          <cell r="IC2" t="str">
            <v>(válasszon)</v>
          </cell>
          <cell r="ID2" t="str">
            <v>(válasszon)</v>
          </cell>
          <cell r="IE2" t="str">
            <v>(válasszon)</v>
          </cell>
          <cell r="IF2" t="str">
            <v>(válasszon)</v>
          </cell>
          <cell r="IG2" t="str">
            <v>(válasszon)</v>
          </cell>
          <cell r="IH2" t="str">
            <v>(válasszon)</v>
          </cell>
          <cell r="II2" t="str">
            <v>(válasszon)</v>
          </cell>
          <cell r="IJ2" t="str">
            <v>(válasszon)</v>
          </cell>
          <cell r="IK2" t="str">
            <v>(válasszon)</v>
          </cell>
          <cell r="IL2" t="str">
            <v>(válasszon)</v>
          </cell>
          <cell r="IM2" t="str">
            <v>(válasszon)</v>
          </cell>
          <cell r="IN2" t="str">
            <v>(válasszon)</v>
          </cell>
          <cell r="IO2" t="str">
            <v>(válasszon)</v>
          </cell>
          <cell r="IP2" t="str">
            <v>(válasszon)</v>
          </cell>
          <cell r="IQ2" t="str">
            <v>(válasszon)</v>
          </cell>
          <cell r="IR2" t="str">
            <v>(válasszon)</v>
          </cell>
          <cell r="IS2" t="str">
            <v>(válasszon)</v>
          </cell>
          <cell r="IT2" t="str">
            <v>(válasszon)</v>
          </cell>
          <cell r="IU2" t="str">
            <v>(válasszon)</v>
          </cell>
          <cell r="IV2" t="str">
            <v>(válasszon)</v>
          </cell>
          <cell r="IW2" t="str">
            <v>(válasszon)</v>
          </cell>
          <cell r="IX2" t="str">
            <v>(válasszon)</v>
          </cell>
          <cell r="IY2" t="str">
            <v>(válasszon)</v>
          </cell>
          <cell r="IZ2" t="str">
            <v>(válasszon)</v>
          </cell>
          <cell r="JA2" t="str">
            <v>(válasszon)</v>
          </cell>
          <cell r="JB2" t="str">
            <v>(válasszon)</v>
          </cell>
          <cell r="JC2" t="str">
            <v>(válasszon)</v>
          </cell>
          <cell r="JD2" t="str">
            <v>(válasszon)</v>
          </cell>
          <cell r="JE2" t="str">
            <v>(válasszon)</v>
          </cell>
          <cell r="JF2" t="str">
            <v>(válasszon)</v>
          </cell>
          <cell r="JG2" t="str">
            <v>(válasszon)</v>
          </cell>
          <cell r="JH2" t="str">
            <v>(válasszon)</v>
          </cell>
          <cell r="JI2" t="str">
            <v>(válasszon)</v>
          </cell>
          <cell r="JJ2" t="str">
            <v>(válasszon)</v>
          </cell>
          <cell r="JK2" t="str">
            <v>(válasszon)</v>
          </cell>
          <cell r="JL2" t="str">
            <v>(válasszon)</v>
          </cell>
          <cell r="JM2" t="str">
            <v>(válasszon)</v>
          </cell>
          <cell r="JN2" t="str">
            <v>(válasszon)</v>
          </cell>
          <cell r="JO2" t="str">
            <v>(válasszon)</v>
          </cell>
          <cell r="JP2" t="str">
            <v>(válasszon)</v>
          </cell>
          <cell r="JQ2" t="str">
            <v>(válasszon)</v>
          </cell>
          <cell r="JR2" t="str">
            <v>(válasszon)</v>
          </cell>
          <cell r="JS2" t="str">
            <v>(válasszon)</v>
          </cell>
          <cell r="JT2" t="str">
            <v>(válasszon)</v>
          </cell>
          <cell r="JU2" t="str">
            <v>(válasszon)</v>
          </cell>
          <cell r="JV2" t="str">
            <v>(válasszon)</v>
          </cell>
          <cell r="JW2" t="str">
            <v>(válasszon)</v>
          </cell>
          <cell r="JX2" t="str">
            <v>(válasszon)</v>
          </cell>
          <cell r="JY2" t="str">
            <v>(válasszon)</v>
          </cell>
          <cell r="JZ2" t="str">
            <v>(válasszon)</v>
          </cell>
          <cell r="KA2" t="str">
            <v>(válasszon)</v>
          </cell>
          <cell r="KB2" t="str">
            <v>(válasszon)</v>
          </cell>
          <cell r="KC2" t="str">
            <v>(válasszon)</v>
          </cell>
          <cell r="KD2" t="str">
            <v>(válasszon)</v>
          </cell>
          <cell r="KE2" t="str">
            <v>(válasszon)</v>
          </cell>
          <cell r="KF2" t="str">
            <v>(válasszon)</v>
          </cell>
          <cell r="KG2" t="str">
            <v>(válasszon)</v>
          </cell>
          <cell r="KH2" t="str">
            <v>(válasszon)</v>
          </cell>
          <cell r="KI2" t="str">
            <v>(válasszon)</v>
          </cell>
          <cell r="KJ2" t="str">
            <v>(válasszon)</v>
          </cell>
          <cell r="KK2" t="str">
            <v>(válasszon)</v>
          </cell>
          <cell r="KL2" t="str">
            <v>(válasszon)</v>
          </cell>
          <cell r="KM2" t="str">
            <v>(válasszon)</v>
          </cell>
          <cell r="KN2" t="str">
            <v>(válasszon)</v>
          </cell>
          <cell r="KO2" t="str">
            <v>(válasszon)</v>
          </cell>
          <cell r="KP2" t="str">
            <v>(válasszon)</v>
          </cell>
          <cell r="KQ2" t="str">
            <v>(válasszon)</v>
          </cell>
          <cell r="KR2" t="str">
            <v>(válasszon)</v>
          </cell>
          <cell r="KS2" t="str">
            <v>(válasszon)</v>
          </cell>
          <cell r="KT2" t="str">
            <v>(válasszon)</v>
          </cell>
          <cell r="KU2" t="str">
            <v>(válasszon)</v>
          </cell>
          <cell r="KV2" t="str">
            <v>(válasszon)</v>
          </cell>
          <cell r="KW2" t="str">
            <v>(válasszon)</v>
          </cell>
          <cell r="KX2" t="str">
            <v>(válasszon)</v>
          </cell>
          <cell r="KY2" t="str">
            <v>(válasszon)</v>
          </cell>
          <cell r="KZ2" t="str">
            <v>(válasszon)</v>
          </cell>
          <cell r="LA2" t="str">
            <v>(válasszon)</v>
          </cell>
          <cell r="LB2" t="str">
            <v>(válasszon)</v>
          </cell>
          <cell r="LC2" t="str">
            <v>(válasszon)</v>
          </cell>
          <cell r="LD2" t="str">
            <v>(válasszon)</v>
          </cell>
          <cell r="LE2" t="str">
            <v>(válasszon)</v>
          </cell>
          <cell r="LF2" t="str">
            <v>(válasszon)</v>
          </cell>
          <cell r="LG2" t="str">
            <v>(válasszon)</v>
          </cell>
          <cell r="LH2" t="str">
            <v>(válasszon)</v>
          </cell>
          <cell r="LI2" t="str">
            <v>(válasszon)</v>
          </cell>
          <cell r="LJ2" t="str">
            <v>(válasszon)</v>
          </cell>
          <cell r="LK2" t="str">
            <v>(válasszon)</v>
          </cell>
          <cell r="LL2" t="str">
            <v>(válasszon)</v>
          </cell>
          <cell r="LM2" t="str">
            <v>(válasszon)</v>
          </cell>
          <cell r="LN2" t="str">
            <v>(válasszon)</v>
          </cell>
          <cell r="LO2" t="str">
            <v>(válasszon)</v>
          </cell>
          <cell r="LP2" t="str">
            <v>(válasszon)</v>
          </cell>
          <cell r="LQ2" t="str">
            <v>(válasszon)</v>
          </cell>
          <cell r="LR2" t="str">
            <v>(válasszon)</v>
          </cell>
          <cell r="LS2" t="str">
            <v>(válasszon)</v>
          </cell>
          <cell r="LT2" t="str">
            <v>(válasszon)</v>
          </cell>
          <cell r="LU2" t="str">
            <v>(válasszon)</v>
          </cell>
          <cell r="LV2" t="str">
            <v>(válasszon)</v>
          </cell>
          <cell r="LW2" t="str">
            <v>(válasszon)</v>
          </cell>
          <cell r="LX2" t="str">
            <v>(válasszon)</v>
          </cell>
          <cell r="LY2" t="str">
            <v>(válasszon)</v>
          </cell>
          <cell r="LZ2" t="str">
            <v>(válasszon)</v>
          </cell>
          <cell r="MA2" t="str">
            <v>(válasszon)</v>
          </cell>
          <cell r="MB2" t="str">
            <v>(válasszon)</v>
          </cell>
          <cell r="MC2" t="str">
            <v>(válasszon)</v>
          </cell>
          <cell r="MD2" t="str">
            <v>(válasszon)</v>
          </cell>
          <cell r="ME2" t="str">
            <v>(válasszon)</v>
          </cell>
          <cell r="MF2" t="str">
            <v>(válasszon)</v>
          </cell>
          <cell r="MG2" t="str">
            <v>(válasszon)</v>
          </cell>
          <cell r="MH2" t="str">
            <v>(válasszon)</v>
          </cell>
          <cell r="MI2" t="str">
            <v>(válasszon)</v>
          </cell>
          <cell r="MJ2" t="str">
            <v>(válasszon)</v>
          </cell>
          <cell r="MK2" t="str">
            <v>(válasszon)</v>
          </cell>
          <cell r="ML2" t="str">
            <v>(válasszon)</v>
          </cell>
          <cell r="MM2" t="str">
            <v>(válasszon)</v>
          </cell>
          <cell r="MN2" t="str">
            <v>(válasszon)</v>
          </cell>
          <cell r="MO2" t="str">
            <v>(válasszon)</v>
          </cell>
          <cell r="MP2" t="str">
            <v>(válasszon)</v>
          </cell>
          <cell r="MQ2" t="str">
            <v>(válasszon)</v>
          </cell>
          <cell r="MR2" t="str">
            <v>(válasszon)</v>
          </cell>
          <cell r="MS2" t="str">
            <v>(válasszon)</v>
          </cell>
          <cell r="MT2" t="str">
            <v>(válasszon)</v>
          </cell>
          <cell r="MU2" t="str">
            <v>(válasszon)</v>
          </cell>
          <cell r="MV2" t="str">
            <v>(válasszon)</v>
          </cell>
          <cell r="MW2" t="str">
            <v>(válasszon)</v>
          </cell>
          <cell r="MX2" t="str">
            <v>(válasszon)</v>
          </cell>
          <cell r="MY2" t="str">
            <v>(válasszon)</v>
          </cell>
          <cell r="MZ2" t="str">
            <v>(válasszon)</v>
          </cell>
          <cell r="NA2" t="str">
            <v>(válasszon)</v>
          </cell>
          <cell r="NB2" t="str">
            <v>(válasszon)</v>
          </cell>
          <cell r="NC2" t="str">
            <v>(válasszon)</v>
          </cell>
          <cell r="ND2" t="str">
            <v>(válasszon)</v>
          </cell>
          <cell r="NE2" t="str">
            <v>(válasszon)</v>
          </cell>
          <cell r="NF2" t="str">
            <v>(válasszon)</v>
          </cell>
          <cell r="NG2" t="str">
            <v>(válasszon)</v>
          </cell>
          <cell r="NH2" t="str">
            <v>(válasszon)</v>
          </cell>
          <cell r="NI2" t="str">
            <v>(válasszon)</v>
          </cell>
          <cell r="NJ2" t="str">
            <v>(válasszon)</v>
          </cell>
          <cell r="NK2" t="str">
            <v>(válasszon)</v>
          </cell>
          <cell r="NL2" t="str">
            <v>(válasszon)</v>
          </cell>
          <cell r="NM2" t="str">
            <v>(válasszon)</v>
          </cell>
          <cell r="NN2" t="str">
            <v>(válasszon)</v>
          </cell>
          <cell r="NO2" t="str">
            <v>(válasszon)</v>
          </cell>
          <cell r="NP2" t="str">
            <v>(válasszon)</v>
          </cell>
          <cell r="NQ2" t="str">
            <v>(válasszon)</v>
          </cell>
          <cell r="NR2" t="str">
            <v>(válasszon)</v>
          </cell>
          <cell r="NS2" t="str">
            <v>(válasszon)</v>
          </cell>
          <cell r="NT2" t="str">
            <v>(válasszon)</v>
          </cell>
          <cell r="NU2" t="str">
            <v>(válasszon)</v>
          </cell>
          <cell r="NV2" t="str">
            <v>(válasszon)</v>
          </cell>
          <cell r="NW2" t="str">
            <v>(válasszon)</v>
          </cell>
          <cell r="NX2" t="str">
            <v>(válasszon)</v>
          </cell>
          <cell r="NY2" t="str">
            <v>(válasszon)</v>
          </cell>
          <cell r="NZ2" t="str">
            <v>(válasszon)</v>
          </cell>
          <cell r="OA2" t="str">
            <v>(válasszon)</v>
          </cell>
          <cell r="OB2" t="str">
            <v>(válasszon)</v>
          </cell>
          <cell r="OC2" t="str">
            <v>(válasszon)</v>
          </cell>
          <cell r="OD2" t="str">
            <v>(válasszon)</v>
          </cell>
          <cell r="OE2" t="str">
            <v>(válasszon)</v>
          </cell>
          <cell r="OF2" t="str">
            <v>(válasszon)</v>
          </cell>
          <cell r="OG2" t="str">
            <v>(válasszon)</v>
          </cell>
          <cell r="OH2" t="str">
            <v>(válasszon)</v>
          </cell>
          <cell r="OI2" t="str">
            <v>(válasszon)</v>
          </cell>
          <cell r="OJ2" t="str">
            <v>(válasszon)</v>
          </cell>
          <cell r="OK2" t="str">
            <v>(válasszon)</v>
          </cell>
          <cell r="OL2" t="str">
            <v>(válasszon)</v>
          </cell>
          <cell r="OM2" t="str">
            <v>(válasszon)</v>
          </cell>
          <cell r="ON2" t="str">
            <v>(válasszon)</v>
          </cell>
          <cell r="OO2" t="str">
            <v>(válasszon)</v>
          </cell>
          <cell r="OP2" t="str">
            <v>(válasszon)</v>
          </cell>
        </row>
        <row r="3">
          <cell r="C3" t="str">
            <v>nincs</v>
          </cell>
          <cell r="D3" t="str">
            <v>nincs</v>
          </cell>
          <cell r="E3" t="str">
            <v>nincs</v>
          </cell>
          <cell r="F3" t="str">
            <v>nincs</v>
          </cell>
          <cell r="G3" t="str">
            <v>nincs</v>
          </cell>
          <cell r="H3" t="str">
            <v>nincs</v>
          </cell>
          <cell r="I3" t="str">
            <v>nincs</v>
          </cell>
          <cell r="J3" t="str">
            <v>nincs</v>
          </cell>
          <cell r="K3" t="str">
            <v>nincs</v>
          </cell>
          <cell r="L3" t="str">
            <v>nincs</v>
          </cell>
          <cell r="M3" t="str">
            <v>nincs</v>
          </cell>
          <cell r="N3" t="str">
            <v>nincs</v>
          </cell>
          <cell r="O3" t="str">
            <v>nincs</v>
          </cell>
          <cell r="P3" t="str">
            <v>nincs</v>
          </cell>
          <cell r="Q3" t="str">
            <v>nincs</v>
          </cell>
          <cell r="R3" t="str">
            <v>nincs</v>
          </cell>
          <cell r="S3" t="str">
            <v>nincs</v>
          </cell>
          <cell r="T3" t="str">
            <v>alap karfa</v>
          </cell>
          <cell r="U3" t="str">
            <v>alap karfa</v>
          </cell>
          <cell r="V3" t="str">
            <v>alap karfa</v>
          </cell>
          <cell r="W3" t="str">
            <v>alap karfás fáz</v>
          </cell>
          <cell r="X3" t="str">
            <v>nincs</v>
          </cell>
          <cell r="Y3" t="str">
            <v>nincs</v>
          </cell>
          <cell r="Z3" t="str">
            <v>nincs</v>
          </cell>
          <cell r="AA3" t="str">
            <v>nincs</v>
          </cell>
          <cell r="AB3" t="str">
            <v>nincs</v>
          </cell>
          <cell r="AC3" t="str">
            <v>nincs</v>
          </cell>
          <cell r="AD3" t="str">
            <v>nincs</v>
          </cell>
          <cell r="AE3" t="str">
            <v>nincs</v>
          </cell>
          <cell r="AF3" t="str">
            <v>nincs</v>
          </cell>
          <cell r="AG3" t="str">
            <v>nincs</v>
          </cell>
          <cell r="AH3" t="str">
            <v>nincs</v>
          </cell>
          <cell r="AI3" t="str">
            <v>nincs</v>
          </cell>
          <cell r="AJ3" t="str">
            <v>nincs</v>
          </cell>
          <cell r="AK3" t="str">
            <v>nincs</v>
          </cell>
          <cell r="AL3" t="str">
            <v>nincs</v>
          </cell>
          <cell r="AM3" t="str">
            <v>nincs</v>
          </cell>
          <cell r="AN3" t="str">
            <v>nincs</v>
          </cell>
          <cell r="AO3" t="str">
            <v>nincs</v>
          </cell>
          <cell r="AP3" t="str">
            <v>nincs</v>
          </cell>
          <cell r="AQ3" t="str">
            <v>nincs</v>
          </cell>
          <cell r="AR3" t="str">
            <v>nincs</v>
          </cell>
          <cell r="AS3" t="str">
            <v>nincs</v>
          </cell>
          <cell r="AT3" t="str">
            <v>nincs</v>
          </cell>
          <cell r="AU3" t="str">
            <v>nincs</v>
          </cell>
          <cell r="AV3" t="str">
            <v>nincs</v>
          </cell>
          <cell r="AW3" t="str">
            <v>nincs</v>
          </cell>
          <cell r="AX3" t="str">
            <v>nincs</v>
          </cell>
          <cell r="AY3" t="str">
            <v>nincs</v>
          </cell>
          <cell r="AZ3" t="str">
            <v>nincs</v>
          </cell>
          <cell r="BA3" t="str">
            <v>nincs</v>
          </cell>
          <cell r="BB3" t="str">
            <v>nincs</v>
          </cell>
          <cell r="BC3" t="str">
            <v>nincs</v>
          </cell>
          <cell r="BD3" t="str">
            <v>nincs</v>
          </cell>
          <cell r="BE3" t="str">
            <v>nincs</v>
          </cell>
          <cell r="BF3" t="str">
            <v>nincs</v>
          </cell>
          <cell r="BG3" t="str">
            <v>nincs</v>
          </cell>
          <cell r="BH3" t="str">
            <v>nincs</v>
          </cell>
          <cell r="BI3" t="str">
            <v>nincs</v>
          </cell>
          <cell r="BJ3" t="str">
            <v>nincs</v>
          </cell>
          <cell r="BK3" t="str">
            <v>nincs</v>
          </cell>
          <cell r="BL3" t="str">
            <v>nincs</v>
          </cell>
          <cell r="BM3" t="str">
            <v>nincs</v>
          </cell>
          <cell r="BN3" t="str">
            <v>nincs</v>
          </cell>
          <cell r="BO3" t="str">
            <v>nincs</v>
          </cell>
          <cell r="BP3" t="str">
            <v>nincs</v>
          </cell>
          <cell r="BQ3" t="str">
            <v>alap karfás váz</v>
          </cell>
          <cell r="BR3" t="str">
            <v>nincs</v>
          </cell>
          <cell r="BS3" t="str">
            <v>alap karfás váz</v>
          </cell>
          <cell r="BT3" t="str">
            <v>nincs</v>
          </cell>
          <cell r="BU3" t="str">
            <v>nincs</v>
          </cell>
          <cell r="BV3" t="str">
            <v>nincs</v>
          </cell>
          <cell r="BW3" t="str">
            <v>nincs</v>
          </cell>
          <cell r="BX3" t="str">
            <v>nincs</v>
          </cell>
          <cell r="BY3" t="str">
            <v>nincs</v>
          </cell>
          <cell r="BZ3" t="str">
            <v>karfás kialakítás</v>
          </cell>
          <cell r="CA3" t="str">
            <v>karfás kialakítás</v>
          </cell>
          <cell r="CB3" t="str">
            <v>karfás kialakítás</v>
          </cell>
          <cell r="CC3" t="str">
            <v>karfás kialakítás</v>
          </cell>
          <cell r="CD3" t="str">
            <v>karfás kialakítás</v>
          </cell>
          <cell r="CE3" t="str">
            <v>karfás kialakítás</v>
          </cell>
          <cell r="CF3" t="str">
            <v>karfa nélkül</v>
          </cell>
          <cell r="CG3" t="str">
            <v>karfa nélkül</v>
          </cell>
          <cell r="CH3" t="str">
            <v>karfa nélkül</v>
          </cell>
          <cell r="CI3" t="str">
            <v>karfa nélkül</v>
          </cell>
          <cell r="CJ3" t="str">
            <v>karfa nélkül</v>
          </cell>
          <cell r="CK3" t="str">
            <v>karfa nélkül</v>
          </cell>
          <cell r="CL3" t="str">
            <v>karfa nélkül</v>
          </cell>
          <cell r="CM3" t="str">
            <v>karfa nélkül</v>
          </cell>
          <cell r="CN3" t="str">
            <v>nincs</v>
          </cell>
          <cell r="CO3" t="str">
            <v>karfa nélkül</v>
          </cell>
          <cell r="CP3" t="str">
            <v>karfa nélkül</v>
          </cell>
          <cell r="CQ3" t="str">
            <v>alap karfás fáz</v>
          </cell>
          <cell r="CR3" t="str">
            <v>karfa nélkül</v>
          </cell>
          <cell r="CS3" t="str">
            <v>karfás kialakítás</v>
          </cell>
          <cell r="CT3" t="str">
            <v>karfás kialakítás</v>
          </cell>
          <cell r="CU3" t="str">
            <v>karfás kialakítás</v>
          </cell>
          <cell r="CV3" t="str">
            <v>karfás kialakítás</v>
          </cell>
          <cell r="CW3" t="str">
            <v>karfás kialakítás</v>
          </cell>
          <cell r="CX3" t="str">
            <v>nincs</v>
          </cell>
          <cell r="CY3" t="str">
            <v>karfás kialakítás</v>
          </cell>
          <cell r="CZ3" t="str">
            <v>karfás kialakítás</v>
          </cell>
          <cell r="DA3" t="str">
            <v>karfás kialakítás</v>
          </cell>
          <cell r="DB3" t="str">
            <v>karfás kialakítás</v>
          </cell>
          <cell r="DC3" t="str">
            <v>karfás kialakítás</v>
          </cell>
          <cell r="DD3" t="str">
            <v>karfás kialakítás</v>
          </cell>
          <cell r="DE3" t="str">
            <v>karfás kialakítás</v>
          </cell>
          <cell r="DF3" t="str">
            <v>karfás kialakítás</v>
          </cell>
          <cell r="DG3" t="str">
            <v>karfás kialakítás</v>
          </cell>
          <cell r="DH3" t="str">
            <v>nincs</v>
          </cell>
          <cell r="DI3" t="str">
            <v>karfás kialakítás</v>
          </cell>
          <cell r="DJ3" t="str">
            <v>nincs</v>
          </cell>
          <cell r="DK3" t="str">
            <v>karfás kialakítás</v>
          </cell>
          <cell r="DL3" t="str">
            <v>karfás kialakítás</v>
          </cell>
          <cell r="DM3" t="str">
            <v>nincs</v>
          </cell>
          <cell r="DN3" t="str">
            <v>karfás kialakítás</v>
          </cell>
          <cell r="DO3" t="str">
            <v>karfás kialakítás</v>
          </cell>
          <cell r="DP3" t="str">
            <v>karfás kialakítás</v>
          </cell>
          <cell r="DQ3" t="str">
            <v>karfás kialakítás</v>
          </cell>
          <cell r="DR3" t="str">
            <v>karfás kialakítás</v>
          </cell>
          <cell r="DS3" t="str">
            <v>karfás kialakítás</v>
          </cell>
          <cell r="DT3" t="str">
            <v>karfás kialakítás</v>
          </cell>
          <cell r="DU3" t="str">
            <v>karfás kialakítás</v>
          </cell>
          <cell r="DV3" t="str">
            <v>karfás kialakítás</v>
          </cell>
          <cell r="DW3" t="str">
            <v>karfás kialakítás</v>
          </cell>
          <cell r="DX3" t="str">
            <v>karfás kialakítás</v>
          </cell>
          <cell r="DY3" t="str">
            <v>karfás kialakítás</v>
          </cell>
          <cell r="DZ3" t="str">
            <v>karfás kialakítás</v>
          </cell>
          <cell r="EA3" t="str">
            <v>karfás kialakítás</v>
          </cell>
          <cell r="EB3" t="str">
            <v>karfás kialakítás</v>
          </cell>
          <cell r="EC3" t="str">
            <v>karfás kialakítás</v>
          </cell>
          <cell r="ED3" t="str">
            <v>karfás kialakítás</v>
          </cell>
          <cell r="EE3" t="str">
            <v>karfás kialakítás</v>
          </cell>
          <cell r="EF3" t="str">
            <v>karfás kialakítás</v>
          </cell>
          <cell r="EG3" t="str">
            <v>karfás kialakítás</v>
          </cell>
          <cell r="EH3" t="str">
            <v>karfás kialakítás</v>
          </cell>
          <cell r="EI3" t="str">
            <v>karfás kialakítás</v>
          </cell>
          <cell r="EJ3" t="str">
            <v>karfás kialakítás</v>
          </cell>
          <cell r="EK3" t="str">
            <v>karfa nélkül</v>
          </cell>
          <cell r="EL3" t="str">
            <v>karfa nélkül</v>
          </cell>
          <cell r="EM3" t="str">
            <v>karfa nélkül</v>
          </cell>
          <cell r="EN3" t="str">
            <v>karfa nélkül</v>
          </cell>
          <cell r="EO3" t="str">
            <v>alap karfás váz</v>
          </cell>
          <cell r="EP3" t="str">
            <v>alap karfás váz</v>
          </cell>
          <cell r="EQ3" t="str">
            <v>karfa nélkül</v>
          </cell>
          <cell r="ER3" t="str">
            <v>karfa nélkül</v>
          </cell>
          <cell r="ES3" t="str">
            <v>alap karfa</v>
          </cell>
          <cell r="ET3" t="str">
            <v>alap karfa</v>
          </cell>
          <cell r="EU3" t="str">
            <v>karfa nélkül</v>
          </cell>
          <cell r="EV3" t="str">
            <v>karfa nélkül</v>
          </cell>
          <cell r="EW3" t="str">
            <v>alap karfás váz</v>
          </cell>
          <cell r="EX3" t="str">
            <v>alap karfás váz</v>
          </cell>
          <cell r="EY3" t="str">
            <v>karfa nélkül</v>
          </cell>
          <cell r="EZ3" t="str">
            <v>alap karfás váz</v>
          </cell>
          <cell r="FA3" t="str">
            <v>alap karfás váz</v>
          </cell>
          <cell r="FB3" t="str">
            <v>alap karfa</v>
          </cell>
          <cell r="FC3" t="str">
            <v>karfa nélkül</v>
          </cell>
          <cell r="FD3" t="str">
            <v>alap karfa</v>
          </cell>
          <cell r="FE3" t="str">
            <v>karfa nélkül</v>
          </cell>
          <cell r="FF3" t="str">
            <v>karfa nélkül</v>
          </cell>
          <cell r="FG3" t="str">
            <v>karfa nélkül</v>
          </cell>
          <cell r="FH3" t="str">
            <v>karfa nélkül</v>
          </cell>
          <cell r="FI3" t="str">
            <v>alap karfa</v>
          </cell>
          <cell r="FJ3" t="str">
            <v>alap karfa</v>
          </cell>
          <cell r="FK3" t="str">
            <v>alap karfa</v>
          </cell>
          <cell r="FL3" t="str">
            <v>alap karfa</v>
          </cell>
          <cell r="FM3" t="str">
            <v>alap karfa</v>
          </cell>
          <cell r="FN3" t="str">
            <v>alap karfa</v>
          </cell>
          <cell r="FO3" t="str">
            <v>alap karfás váz</v>
          </cell>
          <cell r="FP3" t="str">
            <v>alap karfás váz</v>
          </cell>
          <cell r="FQ3" t="str">
            <v>alap karfás váz</v>
          </cell>
          <cell r="FR3" t="str">
            <v>alap karfás váz</v>
          </cell>
          <cell r="FS3" t="str">
            <v>alap karfa</v>
          </cell>
          <cell r="FT3" t="str">
            <v>alap karfa</v>
          </cell>
          <cell r="FU3" t="str">
            <v>alap fa karfa</v>
          </cell>
          <cell r="FV3" t="str">
            <v>nincs</v>
          </cell>
          <cell r="FW3" t="str">
            <v>karfa nélkül</v>
          </cell>
          <cell r="FX3" t="str">
            <v>karfa nélkül</v>
          </cell>
          <cell r="FY3" t="str">
            <v>karfa nélkül</v>
          </cell>
          <cell r="FZ3" t="str">
            <v>karfa nélkül</v>
          </cell>
          <cell r="GA3" t="str">
            <v>karfa nélkül</v>
          </cell>
          <cell r="GB3" t="str">
            <v>karfa nélkül</v>
          </cell>
          <cell r="GC3" t="str">
            <v>karfa nélkül</v>
          </cell>
          <cell r="GD3" t="str">
            <v>karfa nélkül</v>
          </cell>
          <cell r="GE3" t="str">
            <v>karfa nélkül</v>
          </cell>
          <cell r="GF3" t="str">
            <v>karfa nélkül</v>
          </cell>
          <cell r="GG3" t="str">
            <v>alap fakarfás váz</v>
          </cell>
          <cell r="GH3" t="str">
            <v>alap fakarfás váz</v>
          </cell>
          <cell r="GI3" t="str">
            <v>karfa nélkül</v>
          </cell>
          <cell r="GJ3" t="str">
            <v>karfa nélkül</v>
          </cell>
          <cell r="GK3" t="str">
            <v>karfa nélkül</v>
          </cell>
          <cell r="GL3" t="str">
            <v>karfa nélkül</v>
          </cell>
          <cell r="GM3" t="str">
            <v>karfa nélkül</v>
          </cell>
          <cell r="GN3" t="str">
            <v>karfa nélkül</v>
          </cell>
          <cell r="GO3" t="str">
            <v>alap karfa</v>
          </cell>
          <cell r="GP3" t="str">
            <v>alap karfás váz</v>
          </cell>
          <cell r="GQ3" t="str">
            <v>alap fa karfa</v>
          </cell>
          <cell r="GR3" t="str">
            <v>alap fakarfás váz</v>
          </cell>
          <cell r="GS3" t="str">
            <v>karfa nélkül</v>
          </cell>
          <cell r="GT3" t="str">
            <v>karfa nélkül</v>
          </cell>
          <cell r="GU3" t="str">
            <v>alap karfa</v>
          </cell>
          <cell r="GV3" t="str">
            <v>karfa nélkül</v>
          </cell>
          <cell r="GW3" t="str">
            <v>alap karfa</v>
          </cell>
          <cell r="GX3" t="str">
            <v>alap karfa</v>
          </cell>
          <cell r="GY3" t="str">
            <v>alap karfa</v>
          </cell>
          <cell r="GZ3" t="str">
            <v>alap karfa</v>
          </cell>
          <cell r="HA3" t="str">
            <v>alap karfa</v>
          </cell>
          <cell r="HB3" t="str">
            <v>alap karfás fáz</v>
          </cell>
          <cell r="HC3" t="str">
            <v>alap karfa</v>
          </cell>
          <cell r="HD3" t="str">
            <v>karfa nélkül</v>
          </cell>
          <cell r="HE3" t="str">
            <v>karfa nélkül</v>
          </cell>
          <cell r="HF3" t="str">
            <v>karfa nélkül</v>
          </cell>
          <cell r="HG3" t="str">
            <v>karfa nélkül</v>
          </cell>
          <cell r="HH3" t="str">
            <v>karfa nélkül</v>
          </cell>
          <cell r="HI3" t="str">
            <v>karfa nélkül</v>
          </cell>
          <cell r="HJ3" t="str">
            <v>karfa nélkül</v>
          </cell>
          <cell r="HK3" t="str">
            <v>karfa nélkül</v>
          </cell>
          <cell r="HL3" t="str">
            <v>karfa nélkül</v>
          </cell>
          <cell r="HM3" t="str">
            <v>karfa nélkül</v>
          </cell>
          <cell r="HN3" t="str">
            <v>karfa nélkül</v>
          </cell>
          <cell r="HO3" t="str">
            <v>karfa nélkül</v>
          </cell>
          <cell r="HP3" t="str">
            <v>karfa nélkül</v>
          </cell>
          <cell r="HQ3" t="str">
            <v>karfa nélkül</v>
          </cell>
          <cell r="HR3" t="str">
            <v>karfa nélkül</v>
          </cell>
          <cell r="HS3" t="str">
            <v>karfa nélkül</v>
          </cell>
          <cell r="HT3" t="str">
            <v>karfa nélkül</v>
          </cell>
          <cell r="HU3" t="str">
            <v>karfa nélkül</v>
          </cell>
          <cell r="HV3" t="str">
            <v>karfa nélkül</v>
          </cell>
          <cell r="HW3" t="str">
            <v>karfa nélkül</v>
          </cell>
          <cell r="HX3" t="str">
            <v>karfa nélkül</v>
          </cell>
          <cell r="HY3" t="str">
            <v>karfa nélkül</v>
          </cell>
          <cell r="HZ3" t="str">
            <v>karfa nélkül</v>
          </cell>
          <cell r="IA3" t="str">
            <v>alap karfás fáz</v>
          </cell>
          <cell r="IB3" t="str">
            <v>alap karfás fáz</v>
          </cell>
          <cell r="IC3" t="str">
            <v>karfa nélkül</v>
          </cell>
          <cell r="ID3" t="str">
            <v>karfa nélkül</v>
          </cell>
          <cell r="IE3" t="str">
            <v>alap karfás fáz</v>
          </cell>
          <cell r="IF3" t="str">
            <v>alap karfás fáz</v>
          </cell>
          <cell r="IG3" t="str">
            <v>alap karfás fáz</v>
          </cell>
          <cell r="IH3" t="str">
            <v>alap karfás fáz</v>
          </cell>
          <cell r="II3" t="str">
            <v>karfa nélkül</v>
          </cell>
          <cell r="IJ3" t="str">
            <v>karfa nélkül</v>
          </cell>
          <cell r="IK3" t="str">
            <v>karfa nélkül</v>
          </cell>
          <cell r="IL3" t="str">
            <v>karfa nélkül</v>
          </cell>
          <cell r="IM3" t="str">
            <v>karfa nélkül</v>
          </cell>
          <cell r="IN3" t="str">
            <v>karfa nélkül</v>
          </cell>
          <cell r="IO3" t="str">
            <v>karfa nélkül</v>
          </cell>
          <cell r="IP3" t="str">
            <v>karfa nélkül</v>
          </cell>
          <cell r="IQ3" t="str">
            <v>karfa nélkül</v>
          </cell>
          <cell r="IR3" t="str">
            <v>alap karfás váz</v>
          </cell>
          <cell r="IS3" t="str">
            <v>karfa nélkül</v>
          </cell>
          <cell r="IT3" t="str">
            <v>karfa nélkül</v>
          </cell>
          <cell r="IU3" t="str">
            <v>karfa nélkül</v>
          </cell>
          <cell r="IV3" t="str">
            <v>karfa nélkül</v>
          </cell>
          <cell r="IW3" t="str">
            <v>karfa nélkül</v>
          </cell>
          <cell r="IX3" t="str">
            <v>alap karfás váz</v>
          </cell>
          <cell r="IY3" t="str">
            <v>alap fakarfás váz</v>
          </cell>
          <cell r="IZ3" t="str">
            <v>alap karfa</v>
          </cell>
          <cell r="JA3" t="str">
            <v>alap karfa</v>
          </cell>
          <cell r="JB3" t="str">
            <v>karfa nélkül</v>
          </cell>
          <cell r="JC3" t="str">
            <v>alap karfás váz</v>
          </cell>
          <cell r="JD3" t="str">
            <v>karfa nélkül</v>
          </cell>
          <cell r="JE3" t="str">
            <v>alap karfás váz</v>
          </cell>
          <cell r="JF3" t="str">
            <v>alap karfa</v>
          </cell>
          <cell r="JG3" t="str">
            <v>alap karfa</v>
          </cell>
          <cell r="JH3" t="str">
            <v>alap fa karfa</v>
          </cell>
          <cell r="JI3" t="str">
            <v>karfa nélkül</v>
          </cell>
          <cell r="JJ3" t="str">
            <v>karfa nélkül</v>
          </cell>
          <cell r="JK3" t="str">
            <v>karfa nélkül</v>
          </cell>
          <cell r="JL3" t="str">
            <v>karfa nélkül</v>
          </cell>
          <cell r="JM3" t="str">
            <v>karfa nélkül</v>
          </cell>
          <cell r="JN3" t="str">
            <v>karfa nélkül</v>
          </cell>
          <cell r="JO3" t="str">
            <v>karfa nélkül</v>
          </cell>
          <cell r="JP3" t="str">
            <v>alap karfás váz</v>
          </cell>
          <cell r="JQ3" t="str">
            <v>alap karfás váz</v>
          </cell>
          <cell r="JR3" t="str">
            <v>karfa nélkül</v>
          </cell>
          <cell r="JS3" t="str">
            <v>karfa nélkül</v>
          </cell>
          <cell r="JT3" t="str">
            <v>karfa nélkül</v>
          </cell>
          <cell r="JU3" t="str">
            <v>karfa nélkül</v>
          </cell>
          <cell r="JV3" t="str">
            <v>karfa nélkül</v>
          </cell>
          <cell r="JW3" t="str">
            <v>karfa nélkül</v>
          </cell>
          <cell r="JX3" t="str">
            <v>karfa nélkül</v>
          </cell>
          <cell r="JY3" t="str">
            <v>karfa nélkül</v>
          </cell>
          <cell r="JZ3" t="str">
            <v>karfa nélkül</v>
          </cell>
          <cell r="KA3" t="str">
            <v>alap karfa</v>
          </cell>
          <cell r="KB3" t="str">
            <v>alap karfa</v>
          </cell>
          <cell r="KC3" t="str">
            <v>alap karfa</v>
          </cell>
          <cell r="KD3" t="str">
            <v>alap karfa</v>
          </cell>
          <cell r="KE3" t="str">
            <v>alap karfa</v>
          </cell>
          <cell r="KF3" t="str">
            <v>alap karfás fáz</v>
          </cell>
          <cell r="KG3" t="str">
            <v>alap karfás fáz</v>
          </cell>
          <cell r="KH3" t="str">
            <v>alap karfa</v>
          </cell>
          <cell r="KI3" t="str">
            <v>karfa nélkül</v>
          </cell>
          <cell r="KJ3" t="str">
            <v>karfa nélkül</v>
          </cell>
          <cell r="KK3" t="str">
            <v>karfa nélkül</v>
          </cell>
          <cell r="KL3" t="str">
            <v>karfa nélkül</v>
          </cell>
          <cell r="KM3" t="str">
            <v>karfa nélkül</v>
          </cell>
          <cell r="KN3" t="str">
            <v>karfás kialakítás</v>
          </cell>
          <cell r="KO3" t="str">
            <v>karfás kialakítás</v>
          </cell>
          <cell r="KP3" t="str">
            <v>karfás kialakítás</v>
          </cell>
          <cell r="KQ3" t="str">
            <v>karfás kialakítás</v>
          </cell>
          <cell r="KR3" t="str">
            <v>karfás kialakítás</v>
          </cell>
          <cell r="KS3" t="str">
            <v>karfás kialakítás</v>
          </cell>
          <cell r="KT3" t="str">
            <v>karfás kialakítás</v>
          </cell>
          <cell r="KU3" t="str">
            <v>karfa nélkül</v>
          </cell>
          <cell r="KV3" t="str">
            <v>karfa nélkül</v>
          </cell>
          <cell r="KW3" t="str">
            <v>karfa nélkül</v>
          </cell>
          <cell r="KX3" t="str">
            <v>karfa nélkül</v>
          </cell>
          <cell r="KY3" t="str">
            <v>karfa nélkül</v>
          </cell>
          <cell r="KZ3" t="str">
            <v>karfa nélkül</v>
          </cell>
          <cell r="LA3" t="str">
            <v>alap karfa</v>
          </cell>
          <cell r="LB3" t="str">
            <v>karfa nélkül</v>
          </cell>
          <cell r="LC3" t="str">
            <v>alap fakarfás váz</v>
          </cell>
          <cell r="LD3" t="str">
            <v>karfa nélkül</v>
          </cell>
          <cell r="LE3" t="str">
            <v>alap fakarfás váz</v>
          </cell>
          <cell r="LF3" t="str">
            <v>alap fakarfás váz</v>
          </cell>
          <cell r="LG3" t="str">
            <v>alap fakarfás váz</v>
          </cell>
          <cell r="LH3" t="str">
            <v>alap karfa</v>
          </cell>
          <cell r="LI3" t="str">
            <v>karfa nélkül</v>
          </cell>
          <cell r="LJ3" t="str">
            <v>karfa nélkül</v>
          </cell>
          <cell r="LK3" t="str">
            <v>karfa nélkül</v>
          </cell>
          <cell r="LL3" t="str">
            <v>karfa nélkül</v>
          </cell>
          <cell r="LM3" t="str">
            <v>alap karfa</v>
          </cell>
          <cell r="LN3" t="str">
            <v>alap fakarfás váz</v>
          </cell>
          <cell r="LO3" t="str">
            <v>alap karfás váz</v>
          </cell>
          <cell r="LP3" t="str">
            <v>alap karfa</v>
          </cell>
          <cell r="LQ3" t="str">
            <v>karfa nélkül</v>
          </cell>
          <cell r="LR3" t="str">
            <v>alap karfa</v>
          </cell>
          <cell r="LS3" t="str">
            <v>alap karfás váz</v>
          </cell>
          <cell r="LT3" t="str">
            <v>karfa nélkül</v>
          </cell>
          <cell r="LU3" t="str">
            <v>alap karfa</v>
          </cell>
          <cell r="LV3" t="str">
            <v>karfa nélkül</v>
          </cell>
          <cell r="LW3" t="str">
            <v>karfa nélkül</v>
          </cell>
          <cell r="LX3" t="str">
            <v>karfa nélkül</v>
          </cell>
          <cell r="LY3" t="str">
            <v>karfa nélkül</v>
          </cell>
          <cell r="LZ3" t="str">
            <v>alap karfa</v>
          </cell>
          <cell r="MA3" t="str">
            <v>alap karfa</v>
          </cell>
          <cell r="MB3" t="str">
            <v>alap karfa</v>
          </cell>
          <cell r="MC3" t="str">
            <v>alap karfa</v>
          </cell>
          <cell r="MD3" t="str">
            <v>alap karfa</v>
          </cell>
          <cell r="ME3" t="str">
            <v>karfa nélkül</v>
          </cell>
          <cell r="MF3" t="str">
            <v>karfa nélkül</v>
          </cell>
          <cell r="MG3" t="str">
            <v>alap karfa</v>
          </cell>
          <cell r="MH3" t="str">
            <v>alap karfás váz</v>
          </cell>
          <cell r="MI3" t="str">
            <v>karfa nélkül</v>
          </cell>
          <cell r="MJ3" t="str">
            <v>karfa nélkül</v>
          </cell>
          <cell r="MK3" t="str">
            <v>karfa nélkül</v>
          </cell>
          <cell r="ML3" t="str">
            <v>karfa nélkül</v>
          </cell>
          <cell r="MM3" t="str">
            <v>karfa nélkül</v>
          </cell>
          <cell r="MN3" t="str">
            <v>alap karfa</v>
          </cell>
          <cell r="MO3" t="str">
            <v>alap karfa</v>
          </cell>
          <cell r="MP3" t="str">
            <v>karfa nélkül</v>
          </cell>
          <cell r="MQ3" t="str">
            <v>karfa nélkül</v>
          </cell>
          <cell r="MR3" t="str">
            <v>alap karfás fáz</v>
          </cell>
          <cell r="MS3" t="str">
            <v>alap karfa</v>
          </cell>
          <cell r="MT3" t="str">
            <v>karfa nélkül</v>
          </cell>
          <cell r="MU3" t="str">
            <v>alap karfa</v>
          </cell>
          <cell r="MV3" t="str">
            <v>alap karfás váz</v>
          </cell>
          <cell r="MW3" t="str">
            <v>karfa nélkül</v>
          </cell>
          <cell r="MX3" t="str">
            <v>karfa nélkül</v>
          </cell>
          <cell r="MY3" t="str">
            <v>alap karfás váz</v>
          </cell>
          <cell r="MZ3" t="str">
            <v>alap karfás váz</v>
          </cell>
          <cell r="NA3" t="str">
            <v>alap karfás váz</v>
          </cell>
          <cell r="NB3" t="str">
            <v>karfa nélkül</v>
          </cell>
          <cell r="NC3" t="str">
            <v>karfa nélkül</v>
          </cell>
          <cell r="ND3" t="str">
            <v>karfa nélkül</v>
          </cell>
          <cell r="NE3" t="str">
            <v>karfa nélkül</v>
          </cell>
          <cell r="NF3" t="str">
            <v>karfa nélkül</v>
          </cell>
          <cell r="NG3" t="str">
            <v>alap karfa</v>
          </cell>
          <cell r="NH3" t="str">
            <v>alap karfa</v>
          </cell>
          <cell r="NI3" t="str">
            <v>alap karfás váz</v>
          </cell>
          <cell r="NJ3" t="str">
            <v>alap karfás váz</v>
          </cell>
          <cell r="NK3" t="str">
            <v>karfa nélkül</v>
          </cell>
          <cell r="NL3" t="str">
            <v>karfa nélkül</v>
          </cell>
          <cell r="NM3" t="str">
            <v>karfa nélkül</v>
          </cell>
          <cell r="NN3" t="str">
            <v>karfa nélkül</v>
          </cell>
          <cell r="NO3" t="str">
            <v>karfa nélkül</v>
          </cell>
          <cell r="NP3" t="str">
            <v>karfa nélkül</v>
          </cell>
          <cell r="NQ3" t="str">
            <v>karfa nélkül</v>
          </cell>
          <cell r="NR3" t="str">
            <v>karfa nélkül</v>
          </cell>
          <cell r="NS3" t="str">
            <v>karfa nélkül</v>
          </cell>
          <cell r="NT3" t="str">
            <v>alap karfa</v>
          </cell>
          <cell r="NU3" t="str">
            <v>karfa nélkül</v>
          </cell>
          <cell r="NV3" t="str">
            <v>karfa nélkül</v>
          </cell>
          <cell r="NW3" t="str">
            <v>karfa nélkül</v>
          </cell>
          <cell r="NX3" t="str">
            <v>karfa nélkül</v>
          </cell>
          <cell r="NY3" t="str">
            <v>karfa nélkül</v>
          </cell>
          <cell r="NZ3" t="str">
            <v>alap karfa</v>
          </cell>
          <cell r="OA3" t="str">
            <v>alap karfa</v>
          </cell>
          <cell r="OB3" t="str">
            <v>alap karfa</v>
          </cell>
          <cell r="OC3" t="str">
            <v>alap fa karfa</v>
          </cell>
          <cell r="OD3" t="str">
            <v>alap fa karfa</v>
          </cell>
          <cell r="OE3" t="str">
            <v>alap fakarfás váz</v>
          </cell>
          <cell r="OF3" t="str">
            <v>alap fakarfás váz</v>
          </cell>
          <cell r="OG3" t="str">
            <v>alap karfás váz</v>
          </cell>
          <cell r="OH3" t="str">
            <v>karfa nélkül</v>
          </cell>
          <cell r="OI3" t="str">
            <v>karfa nélkül</v>
          </cell>
          <cell r="OJ3" t="str">
            <v>karfa nélkül</v>
          </cell>
          <cell r="OK3" t="str">
            <v>karfa nélkül</v>
          </cell>
          <cell r="OL3" t="str">
            <v>alap karfa</v>
          </cell>
          <cell r="OM3" t="str">
            <v>alap karfás váz</v>
          </cell>
          <cell r="ON3" t="str">
            <v>alap karfa</v>
          </cell>
          <cell r="OO3" t="str">
            <v>alap karfa</v>
          </cell>
          <cell r="OP3" t="str">
            <v>alap karfa</v>
          </cell>
        </row>
        <row r="4">
          <cell r="FF4" t="str">
            <v>Metro karfa</v>
          </cell>
          <cell r="FG4" t="str">
            <v>Metro karfa</v>
          </cell>
          <cell r="FH4" t="str">
            <v>Metro karfa</v>
          </cell>
          <cell r="GL4" t="str">
            <v>Metro karfa</v>
          </cell>
          <cell r="GM4" t="str">
            <v>Metro karfa</v>
          </cell>
          <cell r="GN4" t="str">
            <v>Metro karfa (EE)</v>
          </cell>
          <cell r="HD4" t="str">
            <v>Metro karfa</v>
          </cell>
          <cell r="HE4" t="str">
            <v>Metro karfa</v>
          </cell>
          <cell r="HF4" t="str">
            <v>Metro karfa</v>
          </cell>
          <cell r="HG4" t="str">
            <v>Metro karfa</v>
          </cell>
          <cell r="HV4" t="str">
            <v>Iso karfa</v>
          </cell>
          <cell r="HW4" t="str">
            <v>Iso karfa</v>
          </cell>
          <cell r="HZ4" t="str">
            <v>Iso karfa</v>
          </cell>
          <cell r="ID4" t="str">
            <v>Iso karfa</v>
          </cell>
          <cell r="II4" t="str">
            <v>Iso Smart karfa</v>
          </cell>
          <cell r="IS4" t="str">
            <v>Cinque karfa</v>
          </cell>
          <cell r="IT4" t="str">
            <v>Cinque karfa</v>
          </cell>
          <cell r="IU4" t="str">
            <v>Cinque karfa</v>
          </cell>
          <cell r="IV4" t="str">
            <v>Cinque karfa</v>
          </cell>
          <cell r="JI4" t="str">
            <v>Metro karfa</v>
          </cell>
          <cell r="JN4" t="str">
            <v>kartámasz felárral</v>
          </cell>
          <cell r="JO4" t="str">
            <v>kartámasz felárral</v>
          </cell>
          <cell r="JR4" t="str">
            <v>kartámasz felárral</v>
          </cell>
          <cell r="JS4" t="str">
            <v>kartámasz felárral</v>
          </cell>
          <cell r="JT4" t="str">
            <v>kartámasz felárral</v>
          </cell>
          <cell r="JU4" t="str">
            <v>Metro karfa</v>
          </cell>
          <cell r="JV4" t="str">
            <v>Metro karfa</v>
          </cell>
          <cell r="JW4" t="str">
            <v>Metro karfa</v>
          </cell>
          <cell r="JX4" t="str">
            <v>Metro karfa</v>
          </cell>
          <cell r="KI4" t="str">
            <v>Linea Tech állítható karfa (AM)</v>
          </cell>
          <cell r="KJ4" t="str">
            <v>Metro karfa</v>
          </cell>
          <cell r="KL4" t="str">
            <v>Cinque karfa</v>
          </cell>
          <cell r="KM4" t="str">
            <v>Cinque karfa</v>
          </cell>
          <cell r="LA4" t="str">
            <v>alap karfa kárpitrátéttel</v>
          </cell>
          <cell r="LI4" t="str">
            <v>Metro karfa</v>
          </cell>
          <cell r="LJ4" t="str">
            <v>Metro karfa</v>
          </cell>
          <cell r="LK4" t="str">
            <v>Metro karfa</v>
          </cell>
          <cell r="LL4" t="str">
            <v>Metro karfa</v>
          </cell>
          <cell r="ME4" t="str">
            <v>Metro karfa</v>
          </cell>
          <cell r="MF4" t="str">
            <v>Metro karfa</v>
          </cell>
          <cell r="NK4" t="str">
            <v>Metro karfa</v>
          </cell>
          <cell r="NL4" t="str">
            <v>Metro karfa</v>
          </cell>
          <cell r="NM4" t="str">
            <v>Metro karfa (ATE)</v>
          </cell>
          <cell r="NN4" t="str">
            <v>Metro karfa (TEU)</v>
          </cell>
          <cell r="NO4" t="str">
            <v>Metro karfa (ATER)</v>
          </cell>
          <cell r="NP4" t="str">
            <v>Metro karfa</v>
          </cell>
          <cell r="NQ4" t="str">
            <v>Metro karfa</v>
          </cell>
          <cell r="NR4" t="str">
            <v>Metro karfa</v>
          </cell>
          <cell r="NS4" t="str">
            <v>Metro karfa</v>
          </cell>
          <cell r="NT4" t="str">
            <v>alap karfa kárpitrátéttel</v>
          </cell>
          <cell r="NU4" t="str">
            <v>Metro karfa</v>
          </cell>
          <cell r="NV4" t="str">
            <v>Metro karfa</v>
          </cell>
          <cell r="NX4" t="str">
            <v>Metro karfa</v>
          </cell>
          <cell r="NY4" t="str">
            <v>Metro karfa</v>
          </cell>
          <cell r="OL4" t="str">
            <v>alap karfa kárpitrátéttel</v>
          </cell>
          <cell r="OM4" t="str">
            <v>alap karfás váz kárpitrátéttel</v>
          </cell>
        </row>
        <row r="5">
          <cell r="FF5" t="str">
            <v>Cinque karfa</v>
          </cell>
          <cell r="FG5" t="str">
            <v>Cinque karfa</v>
          </cell>
          <cell r="FH5" t="str">
            <v>Cinque karfa</v>
          </cell>
          <cell r="GL5" t="str">
            <v>Cinque karfa</v>
          </cell>
          <cell r="GM5" t="str">
            <v>Cinque karfa</v>
          </cell>
          <cell r="GN5" t="str">
            <v>Linea Tech állítható karfa (EE)</v>
          </cell>
          <cell r="HD5" t="str">
            <v>Cinque karfa</v>
          </cell>
          <cell r="HE5" t="str">
            <v>Cinque karfa</v>
          </cell>
          <cell r="HF5" t="str">
            <v>Cinque karfa</v>
          </cell>
          <cell r="HG5" t="str">
            <v>Cinque karfa</v>
          </cell>
          <cell r="HV5" t="str">
            <v>Iso Smart karfa</v>
          </cell>
          <cell r="HW5" t="str">
            <v>Iso Smart karfa</v>
          </cell>
          <cell r="HZ5" t="str">
            <v>Iso Smart karfa</v>
          </cell>
          <cell r="ID5" t="str">
            <v>Iso Smart karfa</v>
          </cell>
          <cell r="II5" t="str">
            <v>Iso Smart karfa írólappal</v>
          </cell>
          <cell r="IS5" t="str">
            <v>Rock 4D karfa</v>
          </cell>
          <cell r="IT5" t="str">
            <v>Rock 4D karfa</v>
          </cell>
          <cell r="IU5" t="str">
            <v>Rock 4D karfa</v>
          </cell>
          <cell r="IV5" t="str">
            <v>Rock 4D karfa</v>
          </cell>
          <cell r="JI5" t="str">
            <v>Cinque karfa</v>
          </cell>
          <cell r="JU5" t="str">
            <v>Cinque karfa</v>
          </cell>
          <cell r="JV5" t="str">
            <v>Cinque karfa</v>
          </cell>
          <cell r="JW5" t="str">
            <v>Cinque karfa</v>
          </cell>
          <cell r="JX5" t="str">
            <v>Cinque karfa</v>
          </cell>
          <cell r="KJ5" t="str">
            <v>Cinque karfa</v>
          </cell>
          <cell r="KL5" t="str">
            <v>Master Ergo állítható karfa</v>
          </cell>
          <cell r="KM5" t="str">
            <v>Master Ergo állítható karfa</v>
          </cell>
          <cell r="LI5" t="str">
            <v>Cinque karfa</v>
          </cell>
          <cell r="LJ5" t="str">
            <v>Cinque karfa</v>
          </cell>
          <cell r="LK5" t="str">
            <v>Cinque karfa</v>
          </cell>
          <cell r="LL5" t="str">
            <v>Cinque karfa</v>
          </cell>
          <cell r="ME5" t="str">
            <v>Cinque karfa</v>
          </cell>
          <cell r="MF5" t="str">
            <v>Cinque karfa</v>
          </cell>
          <cell r="NK5" t="str">
            <v>Cinque karfa</v>
          </cell>
          <cell r="NL5" t="str">
            <v>Cinque karfa</v>
          </cell>
          <cell r="NP5" t="str">
            <v>Cinque karfa</v>
          </cell>
          <cell r="NQ5" t="str">
            <v>Cinque karfa</v>
          </cell>
          <cell r="NR5" t="str">
            <v>Cinque karfa</v>
          </cell>
          <cell r="NS5" t="str">
            <v>Cinque karfa</v>
          </cell>
          <cell r="NU5" t="str">
            <v>Cinque karfa</v>
          </cell>
          <cell r="NV5" t="str">
            <v>Cinque karfa</v>
          </cell>
          <cell r="NX5" t="str">
            <v>Cinque karfa</v>
          </cell>
          <cell r="NY5" t="str">
            <v>Cinque karfa</v>
          </cell>
        </row>
        <row r="6">
          <cell r="FF6" t="str">
            <v>Master Ergo állítható karfa</v>
          </cell>
          <cell r="FG6" t="str">
            <v>Master Ergo állítható karfa</v>
          </cell>
          <cell r="FH6" t="str">
            <v>Master Ergo állítható karfa</v>
          </cell>
          <cell r="GL6" t="str">
            <v>Master Ergo állítható karfa</v>
          </cell>
          <cell r="GM6" t="str">
            <v>Master Ergo állítható karfa</v>
          </cell>
          <cell r="HD6" t="str">
            <v>Master Ergo állítható karfa</v>
          </cell>
          <cell r="HE6" t="str">
            <v>Master Ergo állítható karfa</v>
          </cell>
          <cell r="HF6" t="str">
            <v>Master Ergo állítható karfa</v>
          </cell>
          <cell r="HG6" t="str">
            <v>Master Ergo állítható karfa</v>
          </cell>
          <cell r="JI6" t="str">
            <v>Master Ergo állítható karfa</v>
          </cell>
          <cell r="JU6" t="str">
            <v>Master Ergo állítható karfa</v>
          </cell>
          <cell r="JV6" t="str">
            <v>Master Ergo állítható karfa</v>
          </cell>
          <cell r="JW6" t="str">
            <v>Master Ergo állítható karfa</v>
          </cell>
          <cell r="JX6" t="str">
            <v>Master Ergo állítható karfa</v>
          </cell>
          <cell r="KJ6" t="str">
            <v>Master Ergo állítható karfa</v>
          </cell>
          <cell r="KL6" t="str">
            <v>Linea Tech állítható karfa</v>
          </cell>
          <cell r="KM6" t="str">
            <v>Linea Tech állítható karfa</v>
          </cell>
          <cell r="LI6" t="str">
            <v>Master Ergo állítható karfa</v>
          </cell>
          <cell r="LJ6" t="str">
            <v>Master Ergo állítható karfa</v>
          </cell>
          <cell r="LK6" t="str">
            <v>Master Ergo állítható karfa</v>
          </cell>
          <cell r="LL6" t="str">
            <v>Master Ergo állítható karfa</v>
          </cell>
          <cell r="ME6" t="str">
            <v>Master Ergo állítható karfa</v>
          </cell>
          <cell r="MF6" t="str">
            <v>Master Ergo állítható karfa</v>
          </cell>
          <cell r="NK6" t="str">
            <v>Master Ergo állítható karfa</v>
          </cell>
          <cell r="NL6" t="str">
            <v>Master Ergo állítható karfa</v>
          </cell>
          <cell r="NP6" t="str">
            <v>Master Ergo állítható karfa</v>
          </cell>
          <cell r="NQ6" t="str">
            <v>Master Ergo állítható karfa</v>
          </cell>
          <cell r="NR6" t="str">
            <v>Master Ergo állítható karfa</v>
          </cell>
          <cell r="NS6" t="str">
            <v>Master Ergo állítható karfa</v>
          </cell>
          <cell r="NU6" t="str">
            <v>Master Ergo állítható karfa</v>
          </cell>
          <cell r="NV6" t="str">
            <v>Master Ergo állítható karfa</v>
          </cell>
          <cell r="NX6" t="str">
            <v>Master Ergo állítható karfa</v>
          </cell>
          <cell r="NY6" t="str">
            <v>Master Ergo állítható karfa</v>
          </cell>
        </row>
        <row r="7">
          <cell r="FF7" t="str">
            <v>Linea Tech állítható karfa</v>
          </cell>
          <cell r="FG7" t="str">
            <v>Linea Tech állítható karfa</v>
          </cell>
          <cell r="FH7" t="str">
            <v>Linea Tech állítható karfa</v>
          </cell>
          <cell r="GL7" t="str">
            <v>Linea Tech állítható karfa</v>
          </cell>
          <cell r="GM7" t="str">
            <v>Linea Tech állítható karfa</v>
          </cell>
          <cell r="HD7" t="str">
            <v>Linea Tech állítható karfa</v>
          </cell>
          <cell r="HE7" t="str">
            <v>Linea Tech állítható karfa</v>
          </cell>
          <cell r="HF7" t="str">
            <v>Linea Tech állítható karfa</v>
          </cell>
          <cell r="HG7" t="str">
            <v>Linea Tech állítható karfa</v>
          </cell>
          <cell r="JI7" t="str">
            <v>Linea Tech állítható karfa</v>
          </cell>
          <cell r="JU7" t="str">
            <v>Linea Tech állítható karfa</v>
          </cell>
          <cell r="JV7" t="str">
            <v>Linea Tech állítható karfa</v>
          </cell>
          <cell r="JW7" t="str">
            <v>Linea Tech állítható karfa</v>
          </cell>
          <cell r="JX7" t="str">
            <v>Linea Tech állítható karfa</v>
          </cell>
          <cell r="KJ7" t="str">
            <v>Linea Tech állítható karfa</v>
          </cell>
          <cell r="LI7" t="str">
            <v>Linea Tech állítható karfa</v>
          </cell>
          <cell r="LJ7" t="str">
            <v>Linea Tech állítható karfa</v>
          </cell>
          <cell r="LK7" t="str">
            <v>Linea Tech állítható karfa</v>
          </cell>
          <cell r="LL7" t="str">
            <v>Linea Tech állítható karfa</v>
          </cell>
          <cell r="ME7" t="str">
            <v>Linea Tech állítható karfa</v>
          </cell>
          <cell r="MF7" t="str">
            <v>Linea Tech állítható karfa</v>
          </cell>
          <cell r="NK7" t="str">
            <v>Linea Tech állítható karfa</v>
          </cell>
          <cell r="NL7" t="str">
            <v>Linea Tech állítható karfa</v>
          </cell>
          <cell r="NP7" t="str">
            <v>Linea Tech állítható karfa</v>
          </cell>
          <cell r="NQ7" t="str">
            <v>Linea Tech állítható karfa</v>
          </cell>
          <cell r="NR7" t="str">
            <v>Linea Tech állítható karfa</v>
          </cell>
          <cell r="NS7" t="str">
            <v>Linea Tech állítható karfa</v>
          </cell>
          <cell r="NU7" t="str">
            <v>Linea Tech állítható karfa</v>
          </cell>
          <cell r="NV7" t="str">
            <v>Linea Tech állítható karfa</v>
          </cell>
          <cell r="NX7" t="str">
            <v>Linea Tech állítható karfa</v>
          </cell>
          <cell r="NY7" t="str">
            <v>Linea Tech állítható karfa</v>
          </cell>
        </row>
        <row r="8">
          <cell r="FF8" t="str">
            <v>Star Alu karfa</v>
          </cell>
          <cell r="FG8" t="str">
            <v>Star Alu karfa</v>
          </cell>
          <cell r="FH8" t="str">
            <v>Star Alu karfa</v>
          </cell>
          <cell r="ME8" t="str">
            <v>Star Alu karfa</v>
          </cell>
          <cell r="MF8" t="str">
            <v>Star Alu karfa</v>
          </cell>
          <cell r="NR8" t="str">
            <v>Star Alu karfa</v>
          </cell>
          <cell r="NS8" t="str">
            <v>Star Alu karfa</v>
          </cell>
          <cell r="NU8" t="str">
            <v>Matrix NE/V állítható karfa</v>
          </cell>
          <cell r="NV8" t="str">
            <v>Matrix NE/V állítható karfa</v>
          </cell>
          <cell r="NX8" t="str">
            <v>Matrix NE/V állítható karfa</v>
          </cell>
          <cell r="NY8" t="str">
            <v>Matrix NE/V állítható karfa</v>
          </cell>
        </row>
        <row r="9">
          <cell r="FF9" t="str">
            <v>Star fekete állítható karfa</v>
          </cell>
          <cell r="FG9" t="str">
            <v>Star fekete állítható karfa</v>
          </cell>
          <cell r="FH9" t="str">
            <v>Star fekete állítható karfa</v>
          </cell>
          <cell r="ME9" t="str">
            <v>Star fekete állítható karfa</v>
          </cell>
          <cell r="MF9" t="str">
            <v>Star fekete állítható karfa</v>
          </cell>
          <cell r="NR9" t="str">
            <v>Star fekete állítható karfa</v>
          </cell>
          <cell r="NS9" t="str">
            <v>Star fekete állítható karfa</v>
          </cell>
          <cell r="NU9" t="str">
            <v>Matrix CR/V állítható karfa</v>
          </cell>
          <cell r="NV9" t="str">
            <v>Matrix CR/V állítható karfa</v>
          </cell>
          <cell r="NX9" t="str">
            <v>Matrix CR/V állítható karfa</v>
          </cell>
          <cell r="NY9" t="str">
            <v>Matrix CR/V állítható karfa</v>
          </cell>
        </row>
        <row r="10">
          <cell r="FF10" t="str">
            <v>Star műanyag fix karfa</v>
          </cell>
          <cell r="FG10" t="str">
            <v>Star műanyag fix karfa</v>
          </cell>
          <cell r="FH10" t="str">
            <v>Star műanyag fix karfa</v>
          </cell>
          <cell r="ME10" t="str">
            <v>Star műanyag fix karfa</v>
          </cell>
          <cell r="MF10" t="str">
            <v>Star műanyag fix karfa</v>
          </cell>
          <cell r="NR10" t="str">
            <v>Star műanyag fix karfa</v>
          </cell>
          <cell r="NS10" t="str">
            <v>Star műanyag fix karfa</v>
          </cell>
        </row>
      </sheetData>
      <sheetData sheetId="17">
        <row r="1">
          <cell r="A1" t="str">
            <v>LISTA</v>
          </cell>
          <cell r="B1" t="str">
            <v>(válasszon)</v>
          </cell>
          <cell r="C1" t="str">
            <v>FOGAS - SZILUETT</v>
          </cell>
          <cell r="D1" t="str">
            <v>FOGAS - SELLŐ</v>
          </cell>
          <cell r="E1" t="str">
            <v>FOGAS - STÚDIÓ</v>
          </cell>
          <cell r="F1" t="str">
            <v>FOGAS - CLASSIC</v>
          </cell>
          <cell r="G1" t="str">
            <v>FOGAS - SOLO</v>
          </cell>
          <cell r="H1" t="str">
            <v>FOGAS - SUPLÉ</v>
          </cell>
          <cell r="I1" t="str">
            <v>FOGAS - E-CLASSIC</v>
          </cell>
          <cell r="J1" t="str">
            <v>KÁRPIT - I. KATEGÓRIÁS SZÖVET</v>
          </cell>
          <cell r="K1" t="str">
            <v>KÁRPIT - II. KATEGÓRIÁS SZÖVET</v>
          </cell>
          <cell r="L1" t="str">
            <v>KÁRPIT - III. KATEGÓRIÁS SZÖVET</v>
          </cell>
          <cell r="M1" t="str">
            <v>KÁRPIT - IV. KATEGÓRIÁS SZÖVET</v>
          </cell>
          <cell r="N1" t="str">
            <v>KÁRPIT - V. KATEGÓRIÁS SZÖVET</v>
          </cell>
          <cell r="O1" t="str">
            <v>KÁRPIT - RENNA MŰBŐR</v>
          </cell>
          <cell r="P1" t="str">
            <v>TULIP ECO RING</v>
          </cell>
          <cell r="Q1" t="str">
            <v>SMILE ECO RING</v>
          </cell>
          <cell r="R1" t="str">
            <v>LION RED</v>
          </cell>
          <cell r="S1" t="str">
            <v>LION BLACK</v>
          </cell>
          <cell r="T1" t="str">
            <v>ARIA BOSS</v>
          </cell>
          <cell r="U1" t="str">
            <v>ARIA MID</v>
          </cell>
          <cell r="V1" t="str">
            <v>ARIA ROLL</v>
          </cell>
          <cell r="W1" t="str">
            <v>ARIA VISITOR</v>
          </cell>
          <cell r="X1" t="str">
            <v>ALKATRÉSZ - NORMÁL GÖRGŐ</v>
          </cell>
          <cell r="Y1" t="str">
            <v>ALKATRÉSZ - TAPPANCS</v>
          </cell>
          <cell r="Z1" t="str">
            <v>ALKATRÉSZ - PARKETTA GÖRGŐ</v>
          </cell>
          <cell r="AA1" t="str">
            <v>ALKATRÉSZ - NORMÁL LÁBCSILLAG</v>
          </cell>
          <cell r="AB1" t="str">
            <v>ALKATRÉSZ - POLÍROZOTT ALUMÍNIUM LÁBCSILLAG</v>
          </cell>
          <cell r="AC1" t="str">
            <v>ALKATRÉSZ - FOTEL LÁBCSILLAG</v>
          </cell>
          <cell r="AD1" t="str">
            <v>ALKATRÉSZ - EXE WOOD VASALAT</v>
          </cell>
          <cell r="AE1" t="str">
            <v>ALKATRÉSZ - EXE WOOD FABURKOLAT</v>
          </cell>
          <cell r="AF1" t="str">
            <v>ALKATRÉSZ - NORMÁL GÁZLIFT</v>
          </cell>
          <cell r="AG1" t="str">
            <v>ALKATRÉSZ - FOTEL GÁZLIFT</v>
          </cell>
          <cell r="AH1" t="str">
            <v>ALKATRÉSZ - NORMÁL GÁZLIFTTAKARÓ</v>
          </cell>
          <cell r="AI1" t="str">
            <v>ALKATRÉSZ - EXE WOOD GÁZLIFTTAKARÓ</v>
          </cell>
          <cell r="AJ1" t="str">
            <v>ALKATRÉSZ - NORMÁL MOZGATÓ</v>
          </cell>
          <cell r="AK1" t="str">
            <v>ALKATRÉSZ - ECO FOTELMOZGATÓ</v>
          </cell>
          <cell r="AL1" t="str">
            <v>ALKATRÉSZ - LINEA TECH MOZGATÓ</v>
          </cell>
          <cell r="AM1" t="str">
            <v>ALKATRÉSZ - MEGA TECH MOZGATÓ</v>
          </cell>
          <cell r="AN1" t="str">
            <v>ALKATRÉSZ - EXTRA FOTELMOZGATÓ</v>
          </cell>
          <cell r="AO1" t="str">
            <v>ALKATRÉSZ - NORMÁL NYAKTAG</v>
          </cell>
          <cell r="AP1" t="str">
            <v>ALKATRÉSZ - NORMÁL T-VAS LEMEZKÉVEL</v>
          </cell>
          <cell r="AQ1" t="str">
            <v>ALKATRÉSZ - ÜLŐ ALATTI TEKERŐ</v>
          </cell>
          <cell r="AR1" t="str">
            <v>ALKATRÉSZ - HÁT TEKERŐ</v>
          </cell>
          <cell r="AS1" t="str">
            <v>ALKATRÉSZ - LÁBTARTÓ KARIKA</v>
          </cell>
          <cell r="AT1" t="str">
            <v>ALKATRÉSZ - 13-AS TOLDÓ</v>
          </cell>
          <cell r="AU1" t="str">
            <v>ALKATRÉSZ - 26-OS TOLDÓ</v>
          </cell>
          <cell r="AV1" t="str">
            <v>ALKATRÉSZ - STANDART METRIKUS CSAVAROK</v>
          </cell>
          <cell r="AW1" t="str">
            <v>ALKATRÉSZ - MŰANYAG LÁBDUGÓK (ISO)</v>
          </cell>
          <cell r="AX1" t="str">
            <v>ALKATRÉSZ - MŰANYAG LÁBDUGÓK (VISIT)</v>
          </cell>
          <cell r="AY1" t="str">
            <v>ALKATRÉSZ - ISO NÉRO VÁZ</v>
          </cell>
          <cell r="AZ1" t="str">
            <v>ALKATRÉSZ - ISO CROM VÁZ</v>
          </cell>
          <cell r="BA1" t="str">
            <v>ALKATRÉSZ - TORINO ÜLŐLAP KÜLSŐ</v>
          </cell>
          <cell r="BB1" t="str">
            <v>ALKATRÉSZ - ISO ÜLŐLAP KÜLSŐ</v>
          </cell>
          <cell r="BC1" t="str">
            <v>ALKATRÉSZ - TORINO HÁTTÁMLA KÜLSŐ</v>
          </cell>
          <cell r="BD1" t="str">
            <v>ALKATRÉSZ - ISO HÁTTÁMLA KÜLSŐ</v>
          </cell>
          <cell r="BE1" t="str">
            <v>ALKATRÉSZ - KÁRPITOZOTT ÜLŐLAP TORINO</v>
          </cell>
          <cell r="BF1" t="str">
            <v>ALKATRÉSZ - KÁRPITOZOTT ÜLŐLAP ISO</v>
          </cell>
          <cell r="BG1" t="str">
            <v>ALKATRÉSZ - KÁRPITOZOTT HÁTLAP TORINO</v>
          </cell>
          <cell r="BH1" t="str">
            <v>ALKATRÉSZ - KÁRPITOZOTT HÁTLAP ISO</v>
          </cell>
          <cell r="BI1" t="str">
            <v>ALKATRÉSZ - METRO KARFA</v>
          </cell>
          <cell r="BJ1" t="str">
            <v>ALKATRÉSZ - CINQUE KARFA</v>
          </cell>
          <cell r="BK1" t="str">
            <v>ALKATRÉSZ - MASTER ERGO KARFA</v>
          </cell>
          <cell r="BL1" t="str">
            <v>ALKATRÉSZ - LINEA TECH KARFA</v>
          </cell>
          <cell r="BM1" t="str">
            <v>ALKATRÉSZ - STAR ALU KARFA</v>
          </cell>
          <cell r="BN1" t="str">
            <v>ALKATRÉSZ - STAR FEKETE ÁLLÍTHATÓ KARFA</v>
          </cell>
          <cell r="BO1" t="str">
            <v>ALKATRÉSZ - STAR MŰANYAG FIX KARFA</v>
          </cell>
          <cell r="BP1" t="str">
            <v>BAKHITA</v>
          </cell>
          <cell r="BQ1" t="str">
            <v>BAKHITA B</v>
          </cell>
          <cell r="BR1" t="str">
            <v>VESPER</v>
          </cell>
          <cell r="BS1" t="str">
            <v>VESPER B</v>
          </cell>
          <cell r="BT1" t="str">
            <v>VESPER S</v>
          </cell>
          <cell r="BU1" t="str">
            <v>TRIBECA A</v>
          </cell>
          <cell r="BV1" t="str">
            <v>TRIBECA B</v>
          </cell>
          <cell r="BW1" t="str">
            <v>TRIBECA C</v>
          </cell>
          <cell r="BX1" t="str">
            <v>TRIBECA S</v>
          </cell>
          <cell r="BY1" t="str">
            <v>TRIBECA GS</v>
          </cell>
          <cell r="BZ1" t="str">
            <v>LOOP</v>
          </cell>
          <cell r="CA1" t="str">
            <v>LOOP BAR STOOL</v>
          </cell>
          <cell r="CB1" t="str">
            <v>LOOP ROLL</v>
          </cell>
          <cell r="CC1" t="str">
            <v>LOOP ST</v>
          </cell>
          <cell r="CD1" t="str">
            <v>LOOP SWIWEL</v>
          </cell>
          <cell r="CE1" t="str">
            <v>LOOP WL</v>
          </cell>
          <cell r="CF1" t="str">
            <v>KANVAS BL</v>
          </cell>
          <cell r="CG1" t="str">
            <v>KANVAS L</v>
          </cell>
          <cell r="CH1" t="str">
            <v>KANVAS NA</v>
          </cell>
          <cell r="CI1" t="str">
            <v>KANVAS PG 2</v>
          </cell>
          <cell r="CJ1" t="str">
            <v>KANVAS PG 3</v>
          </cell>
          <cell r="CK1" t="str">
            <v>KANVAS PG 4</v>
          </cell>
          <cell r="CL1" t="str">
            <v>KANVAS PG 5</v>
          </cell>
          <cell r="CM1" t="str">
            <v>KANVAS S</v>
          </cell>
          <cell r="CN1" t="str">
            <v>KANVAS S SZÁLLÍTÓKOCSI</v>
          </cell>
          <cell r="CO1" t="str">
            <v>KANVAS 5R</v>
          </cell>
          <cell r="CP1" t="str">
            <v>KANVAS ST Bár</v>
          </cell>
          <cell r="CQ1" t="str">
            <v>KANVAS TB</v>
          </cell>
          <cell r="CR1" t="str">
            <v>KANVAS TC</v>
          </cell>
          <cell r="CS1" t="str">
            <v>TOLEDO</v>
          </cell>
          <cell r="CT1" t="str">
            <v>TOLEDO 2</v>
          </cell>
          <cell r="CU1" t="str">
            <v>TOLEDO 3</v>
          </cell>
          <cell r="CV1" t="str">
            <v>HUEVO R10</v>
          </cell>
          <cell r="CW1" t="str">
            <v>HUEVO R7</v>
          </cell>
          <cell r="CX1" t="str">
            <v>HUEVO R7 Pouf</v>
          </cell>
          <cell r="CY1" t="str">
            <v>FELICIA D1</v>
          </cell>
          <cell r="CZ1" t="str">
            <v>FELICIA L3</v>
          </cell>
          <cell r="DA1" t="str">
            <v>FELICIA P10</v>
          </cell>
          <cell r="DB1" t="str">
            <v>FELICIA P2</v>
          </cell>
          <cell r="DC1" t="str">
            <v>FELICIA R1</v>
          </cell>
          <cell r="DD1" t="str">
            <v>FELICIA R10</v>
          </cell>
          <cell r="DE1" t="str">
            <v>FELICIA R3</v>
          </cell>
          <cell r="DF1" t="str">
            <v>FELICIA R6</v>
          </cell>
          <cell r="DG1" t="str">
            <v>ELITE R13</v>
          </cell>
          <cell r="DH1" t="str">
            <v>PRESTIGE R14</v>
          </cell>
          <cell r="DI1" t="str">
            <v>ELITE L10</v>
          </cell>
          <cell r="DJ1" t="str">
            <v>PRESTIGE L11</v>
          </cell>
          <cell r="DK1" t="str">
            <v>ELITE R7</v>
          </cell>
          <cell r="DL1" t="str">
            <v>ELITE D9</v>
          </cell>
          <cell r="DM1" t="str">
            <v>PRESTIGE D10</v>
          </cell>
          <cell r="DN1" t="str">
            <v>KIRA D1</v>
          </cell>
          <cell r="DO1" t="str">
            <v>KIRA L7</v>
          </cell>
          <cell r="DP1" t="str">
            <v>KIRA P10</v>
          </cell>
          <cell r="DQ1" t="str">
            <v>KIRA P13</v>
          </cell>
          <cell r="DR1" t="str">
            <v>KIRA P2</v>
          </cell>
          <cell r="DS1" t="str">
            <v>KIRA P4</v>
          </cell>
          <cell r="DT1" t="str">
            <v>KIRA R1</v>
          </cell>
          <cell r="DU1" t="str">
            <v>KIRA R3</v>
          </cell>
          <cell r="DV1" t="str">
            <v>KIRA R6</v>
          </cell>
          <cell r="DW1" t="str">
            <v>KIRA R9</v>
          </cell>
          <cell r="DX1" t="str">
            <v>KIRA S5</v>
          </cell>
          <cell r="DY1" t="str">
            <v>DANAE D1</v>
          </cell>
          <cell r="DZ1" t="str">
            <v>DANAE L3</v>
          </cell>
          <cell r="EA1" t="str">
            <v>DANAE L7</v>
          </cell>
          <cell r="EB1" t="str">
            <v>DANAE P10</v>
          </cell>
          <cell r="EC1" t="str">
            <v>DANAE P13</v>
          </cell>
          <cell r="ED1" t="str">
            <v>DANAE P2</v>
          </cell>
          <cell r="EE1" t="str">
            <v>DANAE P4</v>
          </cell>
          <cell r="EF1" t="str">
            <v>DANAE R1</v>
          </cell>
          <cell r="EG1" t="str">
            <v>DANAE R10</v>
          </cell>
          <cell r="EH1" t="str">
            <v>DANAE R3</v>
          </cell>
          <cell r="EI1" t="str">
            <v>DANAE R6</v>
          </cell>
          <cell r="EJ1" t="str">
            <v>DANAE S5</v>
          </cell>
          <cell r="EK1" t="str">
            <v>AKTIVA 2P</v>
          </cell>
          <cell r="EL1" t="str">
            <v>AKTIVA 3P</v>
          </cell>
          <cell r="EM1" t="str">
            <v>AKTIVA 4L CROM</v>
          </cell>
          <cell r="EN1" t="str">
            <v>AKTIVA 4L NÉRO</v>
          </cell>
          <cell r="EO1" t="str">
            <v>AKTIVA 4L/B CROM</v>
          </cell>
          <cell r="EP1" t="str">
            <v>AKTIVA 4L/B NÉRO</v>
          </cell>
          <cell r="EQ1" t="str">
            <v>AKTIVA 4P</v>
          </cell>
          <cell r="ER1" t="str">
            <v>AKTIVA 5P</v>
          </cell>
          <cell r="ES1" t="str">
            <v>AKTIVA ROLL</v>
          </cell>
          <cell r="ET1" t="str">
            <v>AKTIVA ROLL/B</v>
          </cell>
          <cell r="EU1" t="str">
            <v>AKTIVA ST CROM</v>
          </cell>
          <cell r="EV1" t="str">
            <v>AKTIVA ST NÉRO</v>
          </cell>
          <cell r="EW1" t="str">
            <v>AKTIVA ST/B CROM</v>
          </cell>
          <cell r="EX1" t="str">
            <v>AKTIVA ST/B NÉRO</v>
          </cell>
          <cell r="EY1" t="str">
            <v>BASIC 220</v>
          </cell>
          <cell r="EZ1" t="str">
            <v>BLUES 4L</v>
          </cell>
          <cell r="FA1" t="str">
            <v>BLUES ST</v>
          </cell>
          <cell r="FB1" t="str">
            <v>BOSTON XL</v>
          </cell>
          <cell r="FC1" t="str">
            <v>BREEZE</v>
          </cell>
          <cell r="FD1" t="str">
            <v>CETUS</v>
          </cell>
          <cell r="FE1" t="str">
            <v>CHILI</v>
          </cell>
          <cell r="FF1" t="str">
            <v>CINQUE ALTO</v>
          </cell>
          <cell r="FG1" t="str">
            <v>CINQUE ALTO ASYNCRO</v>
          </cell>
          <cell r="FH1" t="str">
            <v>CINQUE ALTO NÉRO</v>
          </cell>
          <cell r="FI1" t="str">
            <v>CINQUE ASYN GLX</v>
          </cell>
          <cell r="FJ1" t="str">
            <v>CONTROL 24</v>
          </cell>
          <cell r="FK1" t="str">
            <v>CORVUS ECO</v>
          </cell>
          <cell r="FL1" t="str">
            <v>CORVUS FULL</v>
          </cell>
          <cell r="FM1" t="str">
            <v>CORVUS NF 280</v>
          </cell>
          <cell r="FN1" t="str">
            <v>CORVUS NF 3385</v>
          </cell>
          <cell r="FO1" t="str">
            <v>COUNTRY 4L</v>
          </cell>
          <cell r="FP1" t="str">
            <v>COUNTRY ALTO 4L</v>
          </cell>
          <cell r="FQ1" t="str">
            <v>COUNTRY ALTO ST</v>
          </cell>
          <cell r="FR1" t="str">
            <v>COUNTRY ST</v>
          </cell>
          <cell r="FS1" t="str">
            <v>CURIOSO BOSS</v>
          </cell>
          <cell r="FT1" t="str">
            <v>CURIOSO VISITOR</v>
          </cell>
          <cell r="FU1" t="str">
            <v>CURIOSO WOOD BOSS</v>
          </cell>
          <cell r="FV1" t="str">
            <v>CANDY TABLE</v>
          </cell>
          <cell r="FW1" t="str">
            <v>DUKE LIFT</v>
          </cell>
          <cell r="FX1" t="str">
            <v>DUKE LIFT RING</v>
          </cell>
          <cell r="FY1" t="str">
            <v>ELENA 2P</v>
          </cell>
          <cell r="FZ1" t="str">
            <v>ELENA 3P</v>
          </cell>
          <cell r="GA1" t="str">
            <v>ELENA 4P</v>
          </cell>
          <cell r="GB1" t="str">
            <v>ELENA A CROM</v>
          </cell>
          <cell r="GC1" t="str">
            <v>ELENA C CROM</v>
          </cell>
          <cell r="GD1" t="str">
            <v>ELENA M CROM</v>
          </cell>
          <cell r="GE1" t="str">
            <v>ELENA M SOFT</v>
          </cell>
          <cell r="GF1" t="str">
            <v>ELISA</v>
          </cell>
          <cell r="GG1" t="str">
            <v>ELISA B</v>
          </cell>
          <cell r="GH1" t="str">
            <v>ELISA BR</v>
          </cell>
          <cell r="GI1" t="str">
            <v>ELISA R</v>
          </cell>
          <cell r="GJ1" t="str">
            <v>ELLIE</v>
          </cell>
          <cell r="GK1" t="str">
            <v>ELLIE WOOD</v>
          </cell>
          <cell r="GL1" t="str">
            <v>ERGANATOMIC ALTO FULL</v>
          </cell>
          <cell r="GM1" t="str">
            <v>ERGANATOMIC ALTO FULL SYNCRO</v>
          </cell>
          <cell r="GN1" t="str">
            <v>ERGO EASY</v>
          </cell>
          <cell r="GO1" t="str">
            <v xml:space="preserve">EXECUTIVE BOSS </v>
          </cell>
          <cell r="GP1" t="str">
            <v>EXECUTIVE VISITOR</v>
          </cell>
          <cell r="GQ1" t="str">
            <v>EXECUTIVE WOOD BOSS</v>
          </cell>
          <cell r="GR1" t="str">
            <v>EXECUTIVE WOOD VISITOR</v>
          </cell>
          <cell r="GS1" t="str">
            <v>FACTORY LIFT</v>
          </cell>
          <cell r="GT1" t="str">
            <v>FACTORY LIFT RING</v>
          </cell>
          <cell r="GU1" t="str">
            <v>FIGARO</v>
          </cell>
          <cell r="GV1" t="str">
            <v>FLY</v>
          </cell>
          <cell r="GW1" t="str">
            <v>GAMMA</v>
          </cell>
          <cell r="GX1" t="str">
            <v>GEMINI SYNCRO BOSS</v>
          </cell>
          <cell r="GY1" t="str">
            <v>GEMINI SYNCRO OPERITIVO</v>
          </cell>
          <cell r="GZ1" t="str">
            <v>GLÓRIA ASYNCRO</v>
          </cell>
          <cell r="HA1" t="str">
            <v>HANNA</v>
          </cell>
          <cell r="HB1" t="str">
            <v>HANNA VISITOR</v>
          </cell>
          <cell r="HC1" t="str">
            <v>HERA 6001</v>
          </cell>
          <cell r="HD1" t="str">
            <v>IRIS ASYNCRO</v>
          </cell>
          <cell r="HE1" t="str">
            <v>IRIS FULL</v>
          </cell>
          <cell r="HF1" t="str">
            <v>IRIS SYNCRO</v>
          </cell>
          <cell r="HG1" t="str">
            <v>IRIS TOP SYNCRO</v>
          </cell>
          <cell r="HH1" t="str">
            <v>ISO 2P</v>
          </cell>
          <cell r="HI1" t="str">
            <v>ISO 3P</v>
          </cell>
          <cell r="HJ1" t="str">
            <v>ISO 4P</v>
          </cell>
          <cell r="HK1" t="str">
            <v>ISO COLORPLAST 2P</v>
          </cell>
          <cell r="HL1" t="str">
            <v>ISO COLORPLAST 3P</v>
          </cell>
          <cell r="HM1" t="str">
            <v>ISO COLORPLAST 4P</v>
          </cell>
          <cell r="HN1" t="str">
            <v>ISO COLORPLAST CROM
(akciós)</v>
          </cell>
          <cell r="HO1" t="str">
            <v>ISO COLORPLAST NÉRO
(akciós)</v>
          </cell>
          <cell r="HP1" t="str">
            <v>ISO COLORPLAST CROM</v>
          </cell>
          <cell r="HQ1" t="str">
            <v>ISO COLORPLAST NÉRO</v>
          </cell>
          <cell r="HR1" t="str">
            <v>ISO EASY / A NÉRO
(bézs)</v>
          </cell>
          <cell r="HS1" t="str">
            <v>ISO EASY / A NÉRO
(bordó)</v>
          </cell>
          <cell r="HT1" t="str">
            <v>ISO EASY / A NÉRO
(szürke-fekete)</v>
          </cell>
          <cell r="HU1" t="str">
            <v>ISO EASY / A NÉRO
(fekete)</v>
          </cell>
          <cell r="HV1" t="str">
            <v>ISO EASY CROM</v>
          </cell>
          <cell r="HW1" t="str">
            <v>ISO EASY NÉRO</v>
          </cell>
          <cell r="HX1" t="str">
            <v>ISO EASY CROM
(akciós)</v>
          </cell>
          <cell r="HY1" t="str">
            <v>ISO EASY NÉRO
(akciós)</v>
          </cell>
          <cell r="HZ1" t="str">
            <v>ISO FULL CROM</v>
          </cell>
          <cell r="IA1" t="str">
            <v>ISO FULL MAXI CROM</v>
          </cell>
          <cell r="IB1" t="str">
            <v>ISO FULL MAXI NÉRO</v>
          </cell>
          <cell r="IC1" t="str">
            <v>ISO FULL NÉRO
(akciós)</v>
          </cell>
          <cell r="ID1" t="str">
            <v>ISO FULL NÉRO</v>
          </cell>
          <cell r="IE1" t="str">
            <v>ISO MAXI COLORPLAST CROM</v>
          </cell>
          <cell r="IF1" t="str">
            <v>ISO MAXI COLORPLAST NÉRO</v>
          </cell>
          <cell r="IG1" t="str">
            <v>ISO MAXI WOOD CROM</v>
          </cell>
          <cell r="IH1" t="str">
            <v>ISO MAXI WOOD NÉRO</v>
          </cell>
          <cell r="II1" t="str">
            <v>ISO SMART</v>
          </cell>
          <cell r="IJ1" t="str">
            <v>ISO WOOD 2P</v>
          </cell>
          <cell r="IK1" t="str">
            <v>ISO WOOD 3P</v>
          </cell>
          <cell r="IL1" t="str">
            <v>ISO WOOD 4P</v>
          </cell>
          <cell r="IM1" t="str">
            <v>ISO WOOD CROM
(akciós)</v>
          </cell>
          <cell r="IN1" t="str">
            <v>ISO WOOD CROM</v>
          </cell>
          <cell r="IO1" t="str">
            <v>ISO WOOD NÉRO
(akciós)</v>
          </cell>
          <cell r="IP1" t="str">
            <v>ISO WOOD NÉRO</v>
          </cell>
          <cell r="IQ1" t="str">
            <v>JIM</v>
          </cell>
          <cell r="IR1" t="str">
            <v>JIM B</v>
          </cell>
          <cell r="IS1" t="str">
            <v>JO-JO FULL</v>
          </cell>
          <cell r="IT1" t="str">
            <v>JO-JO FULL BOSS</v>
          </cell>
          <cell r="IU1" t="str">
            <v>JO-JO NET</v>
          </cell>
          <cell r="IV1" t="str">
            <v>JO-JO NET BOSS</v>
          </cell>
          <cell r="IW1" t="str">
            <v>JOPLIN LÁB</v>
          </cell>
          <cell r="IX1" t="str">
            <v>JÚLIA VISITOR CROM</v>
          </cell>
          <cell r="IY1" t="str">
            <v>JÚLIA VISITOR WOOD CROM</v>
          </cell>
          <cell r="IZ1" t="str">
            <v>KEVIN BEIGE</v>
          </cell>
          <cell r="JA1" t="str">
            <v>KEVIN BLACK</v>
          </cell>
          <cell r="JB1" t="str">
            <v>LAFILÓ</v>
          </cell>
          <cell r="JC1" t="str">
            <v>LAFILÓ B</v>
          </cell>
          <cell r="JD1" t="str">
            <v>LAFILÓ STOOL</v>
          </cell>
          <cell r="JE1" t="str">
            <v>LAFILÓ STOOL B</v>
          </cell>
          <cell r="JF1" t="str">
            <v>LEO</v>
          </cell>
          <cell r="JG1" t="str">
            <v>LEO EXTRA</v>
          </cell>
          <cell r="JH1" t="str">
            <v>LEO WOOD</v>
          </cell>
          <cell r="JI1" t="str">
            <v>LINEA TECH 2</v>
          </cell>
          <cell r="JJ1" t="str">
            <v>LUCCA 2P</v>
          </cell>
          <cell r="JK1" t="str">
            <v>LUCCA 3P</v>
          </cell>
          <cell r="JL1" t="str">
            <v>LUCCA 4P</v>
          </cell>
          <cell r="JM1" t="str">
            <v>LUCCA 5P</v>
          </cell>
          <cell r="JN1" t="str">
            <v>LUCCA COLORPLAST CROM</v>
          </cell>
          <cell r="JO1" t="str">
            <v>LUCCA COLORPLAST NÉRO</v>
          </cell>
          <cell r="JP1" t="str">
            <v>LUCCA EVO COLORPLAST CROM</v>
          </cell>
          <cell r="JQ1" t="str">
            <v>LUCCA EVO COLORPLAST NÉRO</v>
          </cell>
          <cell r="JR1" t="str">
            <v>LUCCA ROLL</v>
          </cell>
          <cell r="JS1" t="str">
            <v>LUCCA ST CROM</v>
          </cell>
          <cell r="JT1" t="str">
            <v>LUCCA ST NÉRO</v>
          </cell>
          <cell r="JU1" t="str">
            <v>MADRID ASYNCRO</v>
          </cell>
          <cell r="JV1" t="str">
            <v>MADRID EASY</v>
          </cell>
          <cell r="JW1" t="str">
            <v>MADRID FULL</v>
          </cell>
          <cell r="JX1" t="str">
            <v>MADRID SYNCRO</v>
          </cell>
          <cell r="JY1" t="str">
            <v>MAJORKA EVO 425</v>
          </cell>
          <cell r="JZ1" t="str">
            <v>MAJORKA EVO 521</v>
          </cell>
          <cell r="KA1" t="str">
            <v>MAJORKA EVO 521 B</v>
          </cell>
          <cell r="KB1" t="str">
            <v>MANUELA</v>
          </cell>
          <cell r="KC1" t="str">
            <v>MARCELL ALU</v>
          </cell>
          <cell r="KD1" t="str">
            <v>MARCELL BLACK</v>
          </cell>
          <cell r="KE1" t="str">
            <v>MARCELL ECO</v>
          </cell>
          <cell r="KF1" t="str">
            <v>MARCELL VISITOR</v>
          </cell>
          <cell r="KG1" t="str">
            <v>MARCELL XTS</v>
          </cell>
          <cell r="KH1" t="str">
            <v>MAXIMA XXL</v>
          </cell>
          <cell r="KI1" t="str">
            <v>MEGA TECH 3
(akciós)</v>
          </cell>
          <cell r="KJ1" t="str">
            <v>MEGA TECH 3</v>
          </cell>
          <cell r="KK1" t="str">
            <v>MIKE</v>
          </cell>
          <cell r="KL1" t="str">
            <v>MINISTER FULL SYNCRO</v>
          </cell>
          <cell r="KM1" t="str">
            <v>MINISTER NET SYNCRO</v>
          </cell>
          <cell r="KN1" t="str">
            <v>MINIT ECO</v>
          </cell>
          <cell r="KO1" t="str">
            <v>MINIT</v>
          </cell>
          <cell r="KP1" t="str">
            <v>MINIT 2</v>
          </cell>
          <cell r="KQ1" t="str">
            <v>MINIT CUBO</v>
          </cell>
          <cell r="KR1" t="str">
            <v>MINIT CUBO 2</v>
          </cell>
          <cell r="KS1" t="str">
            <v xml:space="preserve">MINIT CUBO 2 CROM </v>
          </cell>
          <cell r="KT1" t="str">
            <v>MINIT CUBO CROM</v>
          </cell>
          <cell r="KU1" t="str">
            <v>MONO 2P</v>
          </cell>
          <cell r="KV1" t="str">
            <v>MONO 3P</v>
          </cell>
          <cell r="KW1" t="str">
            <v>MONO 4P</v>
          </cell>
          <cell r="KX1" t="str">
            <v>MONO 5P</v>
          </cell>
          <cell r="KY1" t="str">
            <v>MONO COLORPLAST CROM</v>
          </cell>
          <cell r="KZ1" t="str">
            <v>MONO COLORPLAST NÉRO</v>
          </cell>
          <cell r="LA1" t="str">
            <v>MONTE</v>
          </cell>
          <cell r="LB1" t="str">
            <v>MONZA 100</v>
          </cell>
          <cell r="LC1" t="str">
            <v>MONZA 100B</v>
          </cell>
          <cell r="LD1" t="str">
            <v>MONZA 100S</v>
          </cell>
          <cell r="LE1" t="str">
            <v>MONZA 1180</v>
          </cell>
          <cell r="LF1" t="str">
            <v>MONZA 172P</v>
          </cell>
          <cell r="LG1" t="str">
            <v>MONZA 2180</v>
          </cell>
          <cell r="LH1" t="str">
            <v>NEW PREMIER</v>
          </cell>
          <cell r="LI1" t="str">
            <v>NOVA</v>
          </cell>
          <cell r="LJ1" t="str">
            <v>NOVA EASY</v>
          </cell>
          <cell r="LK1" t="str">
            <v>NOVA SYNCRO</v>
          </cell>
          <cell r="LL1" t="str">
            <v>NOVA TOP SYNCRO</v>
          </cell>
          <cell r="LM1" t="str">
            <v>OLIVER</v>
          </cell>
          <cell r="LN1" t="str">
            <v>OLIVIA CROM</v>
          </cell>
          <cell r="LO1" t="str">
            <v>OLIVIA WOOD CROM</v>
          </cell>
          <cell r="LP1" t="str">
            <v>ORLANDO</v>
          </cell>
          <cell r="LQ1" t="str">
            <v>PATIO 2018</v>
          </cell>
          <cell r="LR1" t="str">
            <v>PAULA</v>
          </cell>
          <cell r="LS1" t="str">
            <v>PAULA VISITOR</v>
          </cell>
          <cell r="LT1" t="str">
            <v>PISA</v>
          </cell>
          <cell r="LU1" t="str">
            <v>PLAY</v>
          </cell>
          <cell r="LV1" t="str">
            <v>PRAKTIKA LIFT</v>
          </cell>
          <cell r="LW1" t="str">
            <v>PRAKTIKA RING LIFT</v>
          </cell>
          <cell r="LX1" t="str">
            <v>PRAKTIKA LIFT SYNCRON</v>
          </cell>
          <cell r="LY1" t="str">
            <v>PRAKTIKA LIFT RING SYNCRON</v>
          </cell>
          <cell r="LZ1" t="str">
            <v>PRESIDENT</v>
          </cell>
          <cell r="MA1" t="str">
            <v>Q9 FULL</v>
          </cell>
          <cell r="MB1" t="str">
            <v>Q9 FULL VISITOR</v>
          </cell>
          <cell r="MC1" t="str">
            <v>Q9 NET</v>
          </cell>
          <cell r="MD1" t="str">
            <v>Q9 NET VISITOR</v>
          </cell>
          <cell r="ME1" t="str">
            <v>QUEEN ALTO</v>
          </cell>
          <cell r="MF1" t="str">
            <v>QUEEN ALTO NÉRO</v>
          </cell>
          <cell r="MG1" t="str">
            <v>RENO</v>
          </cell>
          <cell r="MH1" t="str">
            <v>RENO VISITOR</v>
          </cell>
          <cell r="MI1" t="str">
            <v>SHELL</v>
          </cell>
          <cell r="MJ1" t="str">
            <v>SHELL 2P</v>
          </cell>
          <cell r="MK1" t="str">
            <v>SHELL 3P</v>
          </cell>
          <cell r="ML1" t="str">
            <v>SHELL 4P</v>
          </cell>
          <cell r="MM1" t="str">
            <v>SHELL 5P</v>
          </cell>
          <cell r="MN1" t="str">
            <v>SIMPLE ASYNCRO</v>
          </cell>
          <cell r="MO1" t="str">
            <v>SIRIO</v>
          </cell>
          <cell r="MP1" t="str">
            <v>SMILE LIFT</v>
          </cell>
          <cell r="MQ1" t="str">
            <v>SMILE LIFT RING</v>
          </cell>
          <cell r="MR1" t="str">
            <v>SPÁNIA NÉRO</v>
          </cell>
          <cell r="MS1" t="str">
            <v>SPEED</v>
          </cell>
          <cell r="MT1" t="str">
            <v>SPIKE</v>
          </cell>
          <cell r="MU1" t="str">
            <v>SPLIT</v>
          </cell>
          <cell r="MV1" t="str">
            <v>SPLIT VISITOR</v>
          </cell>
          <cell r="MW1" t="str">
            <v>STEVE CROM</v>
          </cell>
          <cell r="MX1" t="str">
            <v>STEVE NÉRO</v>
          </cell>
          <cell r="MY1" t="str">
            <v>STEVE B CROM</v>
          </cell>
          <cell r="MZ1" t="str">
            <v>STEVE B NÉRO</v>
          </cell>
          <cell r="NA1" t="str">
            <v>STEVE ST</v>
          </cell>
          <cell r="NB1" t="str">
            <v>TECHNIQ LIFT</v>
          </cell>
          <cell r="NC1" t="str">
            <v>TECHNIQ LIFT RING</v>
          </cell>
          <cell r="ND1" t="str">
            <v>TÉRDEPLŐ FÉM</v>
          </cell>
          <cell r="NE1" t="str">
            <v>TÉRDEPLŐ GÁZLIFTES</v>
          </cell>
          <cell r="NF1" t="str">
            <v>TÉRDEPLŐ WOOD</v>
          </cell>
          <cell r="NG1" t="str">
            <v>TEXAS</v>
          </cell>
          <cell r="NH1" t="str">
            <v>TEXAS BOSS</v>
          </cell>
          <cell r="NI1" t="str">
            <v>TEXAS VISITOR</v>
          </cell>
          <cell r="NJ1" t="str">
            <v>TEXAS VISITOR FULL</v>
          </cell>
          <cell r="NK1" t="str">
            <v>TORINO ASYNCRO</v>
          </cell>
          <cell r="NL1" t="str">
            <v xml:space="preserve">TORINO EASY </v>
          </cell>
          <cell r="NM1" t="str">
            <v>TORINO EASY 
(akciós)</v>
          </cell>
          <cell r="NN1" t="str">
            <v>TORINO EASY / A</v>
          </cell>
          <cell r="NO1" t="str">
            <v>TORINO ERGO
(akciós)</v>
          </cell>
          <cell r="NP1" t="str">
            <v>TORINO ERGO</v>
          </cell>
          <cell r="NQ1" t="str">
            <v>TORINO FULL</v>
          </cell>
          <cell r="NR1" t="str">
            <v>TREND</v>
          </cell>
          <cell r="NS1" t="str">
            <v>TREND NÉRO</v>
          </cell>
          <cell r="NT1" t="str">
            <v>TROGIR</v>
          </cell>
          <cell r="NU1" t="str">
            <v>TULIP</v>
          </cell>
          <cell r="NV1" t="str">
            <v>TULIP RING</v>
          </cell>
          <cell r="NW1" t="str">
            <v>TULIP ECO</v>
          </cell>
          <cell r="NX1" t="str">
            <v>TULIP SYNCRON</v>
          </cell>
          <cell r="NY1" t="str">
            <v>TULIP RING SYNCRON</v>
          </cell>
          <cell r="NZ1" t="str">
            <v>VANDA</v>
          </cell>
          <cell r="OA1" t="str">
            <v>VANDA EVO</v>
          </cell>
          <cell r="OB1" t="str">
            <v>VIKTÓRIA BOSS</v>
          </cell>
          <cell r="OC1" t="str">
            <v>VIKTÓRIA D CLASSE</v>
          </cell>
          <cell r="OD1" t="str">
            <v>VIKTÓRIA KÁRÓ BOSS</v>
          </cell>
          <cell r="OE1" t="str">
            <v>VIKTÓRIA KÁRÓ WOOD VISITOR</v>
          </cell>
          <cell r="OF1" t="str">
            <v>VIKTÓRIA WOOD VISITOR</v>
          </cell>
          <cell r="OG1" t="str">
            <v>VISIT FULL NÉRO</v>
          </cell>
          <cell r="OH1" t="str">
            <v>WORKER LIFT</v>
          </cell>
          <cell r="OI1" t="str">
            <v>WORKER LIFT RING</v>
          </cell>
          <cell r="OJ1" t="str">
            <v>WORKER MEDICA</v>
          </cell>
          <cell r="OK1" t="str">
            <v>WORKER MEDICA RING</v>
          </cell>
          <cell r="OL1" t="str">
            <v>ZADAR</v>
          </cell>
          <cell r="OM1" t="str">
            <v>ZADAR VISITOR</v>
          </cell>
          <cell r="ON1" t="str">
            <v>ZEUS NF 3022F</v>
          </cell>
          <cell r="OO1" t="str">
            <v>ZEUS NF 6681</v>
          </cell>
          <cell r="OP1" t="str">
            <v>ZEUS NF 6681 EXTRA</v>
          </cell>
        </row>
        <row r="2">
          <cell r="A2" t="str">
            <v>(válasszon)</v>
          </cell>
          <cell r="B2" t="str">
            <v>(válasszon)</v>
          </cell>
          <cell r="C2" t="str">
            <v>(válasszon)</v>
          </cell>
          <cell r="D2" t="str">
            <v>(válasszon)</v>
          </cell>
          <cell r="E2" t="str">
            <v>(válasszon)</v>
          </cell>
          <cell r="F2" t="str">
            <v>(válasszon)</v>
          </cell>
          <cell r="G2" t="str">
            <v>(válasszon)</v>
          </cell>
          <cell r="H2" t="str">
            <v>(válasszon)</v>
          </cell>
          <cell r="I2" t="str">
            <v>(válasszon)</v>
          </cell>
          <cell r="J2" t="str">
            <v>(válasszon)</v>
          </cell>
          <cell r="K2" t="str">
            <v>(válasszon)</v>
          </cell>
          <cell r="L2" t="str">
            <v>(válasszon)</v>
          </cell>
          <cell r="M2" t="str">
            <v>(válasszon)</v>
          </cell>
          <cell r="N2" t="str">
            <v>(válasszon)</v>
          </cell>
          <cell r="O2" t="str">
            <v>(válasszon)</v>
          </cell>
          <cell r="P2" t="str">
            <v>(válasszon)</v>
          </cell>
          <cell r="Q2" t="str">
            <v>(válasszon)</v>
          </cell>
          <cell r="R2" t="str">
            <v>(válasszon)</v>
          </cell>
          <cell r="S2" t="str">
            <v>(válasszon)</v>
          </cell>
          <cell r="T2" t="str">
            <v>(válasszon)</v>
          </cell>
          <cell r="U2" t="str">
            <v>(válasszon)</v>
          </cell>
          <cell r="V2" t="str">
            <v>(válasszon)</v>
          </cell>
          <cell r="W2" t="str">
            <v>(válasszon)</v>
          </cell>
          <cell r="X2" t="str">
            <v>(válasszon)</v>
          </cell>
          <cell r="Y2" t="str">
            <v>(válasszon)</v>
          </cell>
          <cell r="Z2" t="str">
            <v>(válasszon)</v>
          </cell>
          <cell r="AA2" t="str">
            <v>(válasszon)</v>
          </cell>
          <cell r="AB2" t="str">
            <v>(válasszon)</v>
          </cell>
          <cell r="AC2" t="str">
            <v>(válasszon)</v>
          </cell>
          <cell r="AD2" t="str">
            <v>(válasszon)</v>
          </cell>
          <cell r="AE2" t="str">
            <v>(válasszon)</v>
          </cell>
          <cell r="AF2" t="str">
            <v>(válasszon)</v>
          </cell>
          <cell r="AG2" t="str">
            <v>(válasszon)</v>
          </cell>
          <cell r="AH2" t="str">
            <v>(válasszon)</v>
          </cell>
          <cell r="AI2" t="str">
            <v>(válasszon)</v>
          </cell>
          <cell r="AJ2" t="str">
            <v>(válasszon)</v>
          </cell>
          <cell r="AK2" t="str">
            <v>(válasszon)</v>
          </cell>
          <cell r="AL2" t="str">
            <v>(válasszon)</v>
          </cell>
          <cell r="AM2" t="str">
            <v>(válasszon)</v>
          </cell>
          <cell r="AN2" t="str">
            <v>(válasszon)</v>
          </cell>
          <cell r="AO2" t="str">
            <v>(válasszon)</v>
          </cell>
          <cell r="AP2" t="str">
            <v>(válasszon)</v>
          </cell>
          <cell r="AQ2" t="str">
            <v>(válasszon)</v>
          </cell>
          <cell r="AR2" t="str">
            <v>(válasszon)</v>
          </cell>
          <cell r="AS2" t="str">
            <v>(válasszon)</v>
          </cell>
          <cell r="AT2" t="str">
            <v>(válasszon)</v>
          </cell>
          <cell r="AU2" t="str">
            <v>(válasszon)</v>
          </cell>
          <cell r="AV2" t="str">
            <v>(válasszon)</v>
          </cell>
          <cell r="AW2" t="str">
            <v>(válasszon)</v>
          </cell>
          <cell r="AX2" t="str">
            <v>(válasszon)</v>
          </cell>
          <cell r="AY2" t="str">
            <v>(válasszon)</v>
          </cell>
          <cell r="AZ2" t="str">
            <v>(válasszon)</v>
          </cell>
          <cell r="BA2" t="str">
            <v>(válasszon)</v>
          </cell>
          <cell r="BB2" t="str">
            <v>(válasszon)</v>
          </cell>
          <cell r="BC2" t="str">
            <v>(válasszon)</v>
          </cell>
          <cell r="BD2" t="str">
            <v>(válasszon)</v>
          </cell>
          <cell r="BE2" t="str">
            <v>(válasszon)</v>
          </cell>
          <cell r="BF2" t="str">
            <v>(válasszon)</v>
          </cell>
          <cell r="BG2" t="str">
            <v>(válasszon)</v>
          </cell>
          <cell r="BH2" t="str">
            <v>(válasszon)</v>
          </cell>
          <cell r="BI2" t="str">
            <v>(válasszon)</v>
          </cell>
          <cell r="BJ2" t="str">
            <v>(válasszon)</v>
          </cell>
          <cell r="BK2" t="str">
            <v>(válasszon)</v>
          </cell>
          <cell r="BL2" t="str">
            <v>(válasszon)</v>
          </cell>
          <cell r="BM2" t="str">
            <v>(válasszon)</v>
          </cell>
          <cell r="BN2" t="str">
            <v>(válasszon)</v>
          </cell>
          <cell r="BO2" t="str">
            <v>(válasszon)</v>
          </cell>
          <cell r="BP2" t="str">
            <v>(válasszon)</v>
          </cell>
          <cell r="BQ2" t="str">
            <v>(válasszon)</v>
          </cell>
          <cell r="BR2" t="str">
            <v>(válasszon)</v>
          </cell>
          <cell r="BS2" t="str">
            <v>(válasszon)</v>
          </cell>
          <cell r="BT2" t="str">
            <v>(válasszon)</v>
          </cell>
          <cell r="BU2" t="str">
            <v>(válasszon)</v>
          </cell>
          <cell r="BV2" t="str">
            <v>(válasszon)</v>
          </cell>
          <cell r="BW2" t="str">
            <v>(válasszon)</v>
          </cell>
          <cell r="BX2" t="str">
            <v>(válasszon)</v>
          </cell>
          <cell r="BY2" t="str">
            <v>(válasszon)</v>
          </cell>
          <cell r="BZ2" t="str">
            <v>(válasszon)</v>
          </cell>
          <cell r="CA2" t="str">
            <v>(válasszon)</v>
          </cell>
          <cell r="CB2" t="str">
            <v>(válasszon)</v>
          </cell>
          <cell r="CC2" t="str">
            <v>(válasszon)</v>
          </cell>
          <cell r="CD2" t="str">
            <v>(válasszon)</v>
          </cell>
          <cell r="CE2" t="str">
            <v>(válasszon)</v>
          </cell>
          <cell r="CF2" t="str">
            <v>(válasszon)</v>
          </cell>
          <cell r="CG2" t="str">
            <v>(válasszon)</v>
          </cell>
          <cell r="CH2" t="str">
            <v>(válasszon)</v>
          </cell>
          <cell r="CI2" t="str">
            <v>(válasszon)</v>
          </cell>
          <cell r="CJ2" t="str">
            <v>(válasszon)</v>
          </cell>
          <cell r="CK2" t="str">
            <v>(válasszon)</v>
          </cell>
          <cell r="CL2" t="str">
            <v>(válasszon)</v>
          </cell>
          <cell r="CM2" t="str">
            <v>(válasszon)</v>
          </cell>
          <cell r="CN2" t="str">
            <v>(válasszon)</v>
          </cell>
          <cell r="CO2" t="str">
            <v>(válasszon)</v>
          </cell>
          <cell r="CP2" t="str">
            <v>(válasszon)</v>
          </cell>
          <cell r="CQ2" t="str">
            <v>(válasszon)</v>
          </cell>
          <cell r="CR2" t="str">
            <v>(válasszon)</v>
          </cell>
          <cell r="CS2" t="str">
            <v>(válasszon)</v>
          </cell>
          <cell r="CT2" t="str">
            <v>(válasszon)</v>
          </cell>
          <cell r="CU2" t="str">
            <v>(válasszon)</v>
          </cell>
          <cell r="CV2" t="str">
            <v>(válasszon)</v>
          </cell>
          <cell r="CW2" t="str">
            <v>(válasszon)</v>
          </cell>
          <cell r="CX2" t="str">
            <v>(válasszon)</v>
          </cell>
          <cell r="CY2" t="str">
            <v>(válasszon)</v>
          </cell>
          <cell r="CZ2" t="str">
            <v>(válasszon)</v>
          </cell>
          <cell r="DA2" t="str">
            <v>(válasszon)</v>
          </cell>
          <cell r="DB2" t="str">
            <v>(válasszon)</v>
          </cell>
          <cell r="DC2" t="str">
            <v>(válasszon)</v>
          </cell>
          <cell r="DD2" t="str">
            <v>(válasszon)</v>
          </cell>
          <cell r="DE2" t="str">
            <v>(válasszon)</v>
          </cell>
          <cell r="DF2" t="str">
            <v>(válasszon)</v>
          </cell>
          <cell r="DG2" t="str">
            <v>(válasszon)</v>
          </cell>
          <cell r="DH2" t="str">
            <v>(válasszon)</v>
          </cell>
          <cell r="DI2" t="str">
            <v>(válasszon)</v>
          </cell>
          <cell r="DJ2" t="str">
            <v>(válasszon)</v>
          </cell>
          <cell r="DK2" t="str">
            <v>(válasszon)</v>
          </cell>
          <cell r="DL2" t="str">
            <v>(válasszon)</v>
          </cell>
          <cell r="DM2" t="str">
            <v>(válasszon)</v>
          </cell>
          <cell r="DN2" t="str">
            <v>(válasszon)</v>
          </cell>
          <cell r="DO2" t="str">
            <v>(válasszon)</v>
          </cell>
          <cell r="DP2" t="str">
            <v>(válasszon)</v>
          </cell>
          <cell r="DQ2" t="str">
            <v>(válasszon)</v>
          </cell>
          <cell r="DR2" t="str">
            <v>(válasszon)</v>
          </cell>
          <cell r="DS2" t="str">
            <v>(válasszon)</v>
          </cell>
          <cell r="DT2" t="str">
            <v>(válasszon)</v>
          </cell>
          <cell r="DU2" t="str">
            <v>(válasszon)</v>
          </cell>
          <cell r="DV2" t="str">
            <v>(válasszon)</v>
          </cell>
          <cell r="DW2" t="str">
            <v>(válasszon)</v>
          </cell>
          <cell r="DX2" t="str">
            <v>(válasszon)</v>
          </cell>
          <cell r="DY2" t="str">
            <v>(válasszon)</v>
          </cell>
          <cell r="DZ2" t="str">
            <v>(válasszon)</v>
          </cell>
          <cell r="EA2" t="str">
            <v>(válasszon)</v>
          </cell>
          <cell r="EB2" t="str">
            <v>(válasszon)</v>
          </cell>
          <cell r="EC2" t="str">
            <v>(válasszon)</v>
          </cell>
          <cell r="ED2" t="str">
            <v>(válasszon)</v>
          </cell>
          <cell r="EE2" t="str">
            <v>(válasszon)</v>
          </cell>
          <cell r="EF2" t="str">
            <v>(válasszon)</v>
          </cell>
          <cell r="EG2" t="str">
            <v>(válasszon)</v>
          </cell>
          <cell r="EH2" t="str">
            <v>(válasszon)</v>
          </cell>
          <cell r="EI2" t="str">
            <v>(válasszon)</v>
          </cell>
          <cell r="EJ2" t="str">
            <v>(válasszon)</v>
          </cell>
          <cell r="EK2" t="str">
            <v>(válasszon)</v>
          </cell>
          <cell r="EL2" t="str">
            <v>(válasszon)</v>
          </cell>
          <cell r="EM2" t="str">
            <v>(válasszon)</v>
          </cell>
          <cell r="EN2" t="str">
            <v>(válasszon)</v>
          </cell>
          <cell r="EO2" t="str">
            <v>(válasszon)</v>
          </cell>
          <cell r="EP2" t="str">
            <v>(válasszon)</v>
          </cell>
          <cell r="EQ2" t="str">
            <v>(válasszon)</v>
          </cell>
          <cell r="ER2" t="str">
            <v>(válasszon)</v>
          </cell>
          <cell r="ES2" t="str">
            <v>(válasszon)</v>
          </cell>
          <cell r="ET2" t="str">
            <v>(válasszon)</v>
          </cell>
          <cell r="EU2" t="str">
            <v>(válasszon)</v>
          </cell>
          <cell r="EV2" t="str">
            <v>(válasszon)</v>
          </cell>
          <cell r="EW2" t="str">
            <v>(válasszon)</v>
          </cell>
          <cell r="EX2" t="str">
            <v>(válasszon)</v>
          </cell>
          <cell r="EY2" t="str">
            <v>(válasszon)</v>
          </cell>
          <cell r="EZ2" t="str">
            <v>(válasszon)</v>
          </cell>
          <cell r="FA2" t="str">
            <v>(válasszon)</v>
          </cell>
          <cell r="FB2" t="str">
            <v>(válasszon)</v>
          </cell>
          <cell r="FC2" t="str">
            <v>(válasszon)</v>
          </cell>
          <cell r="FD2" t="str">
            <v>(válasszon)</v>
          </cell>
          <cell r="FE2" t="str">
            <v>(válasszon)</v>
          </cell>
          <cell r="FF2" t="str">
            <v>(válasszon)</v>
          </cell>
          <cell r="FG2" t="str">
            <v>(válasszon)</v>
          </cell>
          <cell r="FH2" t="str">
            <v>(válasszon)</v>
          </cell>
          <cell r="FI2" t="str">
            <v>(válasszon)</v>
          </cell>
          <cell r="FJ2" t="str">
            <v>(válasszon)</v>
          </cell>
          <cell r="FK2" t="str">
            <v>(válasszon)</v>
          </cell>
          <cell r="FL2" t="str">
            <v>(válasszon)</v>
          </cell>
          <cell r="FM2" t="str">
            <v>(válasszon)</v>
          </cell>
          <cell r="FN2" t="str">
            <v>(válasszon)</v>
          </cell>
          <cell r="FO2" t="str">
            <v>(válasszon)</v>
          </cell>
          <cell r="FP2" t="str">
            <v>(válasszon)</v>
          </cell>
          <cell r="FQ2" t="str">
            <v>(válasszon)</v>
          </cell>
          <cell r="FR2" t="str">
            <v>(válasszon)</v>
          </cell>
          <cell r="FS2" t="str">
            <v>(válasszon)</v>
          </cell>
          <cell r="FT2" t="str">
            <v>(válasszon)</v>
          </cell>
          <cell r="FU2" t="str">
            <v>(válasszon)</v>
          </cell>
          <cell r="FV2" t="str">
            <v>(válasszon)</v>
          </cell>
          <cell r="FW2" t="str">
            <v>(válasszon)</v>
          </cell>
          <cell r="FX2" t="str">
            <v>(válasszon)</v>
          </cell>
          <cell r="FY2" t="str">
            <v>(válasszon)</v>
          </cell>
          <cell r="FZ2" t="str">
            <v>(válasszon)</v>
          </cell>
          <cell r="GA2" t="str">
            <v>(válasszon)</v>
          </cell>
          <cell r="GB2" t="str">
            <v>(válasszon)</v>
          </cell>
          <cell r="GC2" t="str">
            <v>(válasszon)</v>
          </cell>
          <cell r="GD2" t="str">
            <v>(válasszon)</v>
          </cell>
          <cell r="GE2" t="str">
            <v>(válasszon)</v>
          </cell>
          <cell r="GF2" t="str">
            <v>(válasszon)</v>
          </cell>
          <cell r="GG2" t="str">
            <v>(válasszon)</v>
          </cell>
          <cell r="GH2" t="str">
            <v>(válasszon)</v>
          </cell>
          <cell r="GI2" t="str">
            <v>(válasszon)</v>
          </cell>
          <cell r="GJ2" t="str">
            <v>(válasszon)</v>
          </cell>
          <cell r="GK2" t="str">
            <v>(válasszon)</v>
          </cell>
          <cell r="GL2" t="str">
            <v>(válasszon)</v>
          </cell>
          <cell r="GM2" t="str">
            <v>(válasszon)</v>
          </cell>
          <cell r="GN2" t="str">
            <v>(válasszon)</v>
          </cell>
          <cell r="GO2" t="str">
            <v>(válasszon)</v>
          </cell>
          <cell r="GP2" t="str">
            <v>(válasszon)</v>
          </cell>
          <cell r="GQ2" t="str">
            <v>(válasszon)</v>
          </cell>
          <cell r="GR2" t="str">
            <v>(válasszon)</v>
          </cell>
          <cell r="GS2" t="str">
            <v>(válasszon)</v>
          </cell>
          <cell r="GT2" t="str">
            <v>(válasszon)</v>
          </cell>
          <cell r="GU2" t="str">
            <v>(válasszon)</v>
          </cell>
          <cell r="GV2" t="str">
            <v>(válasszon)</v>
          </cell>
          <cell r="GW2" t="str">
            <v>(válasszon)</v>
          </cell>
          <cell r="GX2" t="str">
            <v>(válasszon)</v>
          </cell>
          <cell r="GY2" t="str">
            <v>(válasszon)</v>
          </cell>
          <cell r="GZ2" t="str">
            <v>(válasszon)</v>
          </cell>
          <cell r="HA2" t="str">
            <v>(válasszon)</v>
          </cell>
          <cell r="HB2" t="str">
            <v>(válasszon)</v>
          </cell>
          <cell r="HC2" t="str">
            <v>(válasszon)</v>
          </cell>
          <cell r="HD2" t="str">
            <v>(válasszon)</v>
          </cell>
          <cell r="HE2" t="str">
            <v>(válasszon)</v>
          </cell>
          <cell r="HF2" t="str">
            <v>(válasszon)</v>
          </cell>
          <cell r="HG2" t="str">
            <v>(válasszon)</v>
          </cell>
          <cell r="HH2" t="str">
            <v>(válasszon)</v>
          </cell>
          <cell r="HI2" t="str">
            <v>(válasszon)</v>
          </cell>
          <cell r="HJ2" t="str">
            <v>(válasszon)</v>
          </cell>
          <cell r="HK2" t="str">
            <v>(válasszon)</v>
          </cell>
          <cell r="HL2" t="str">
            <v>(válasszon)</v>
          </cell>
          <cell r="HM2" t="str">
            <v>(válasszon)</v>
          </cell>
          <cell r="HN2" t="str">
            <v>(válasszon)</v>
          </cell>
          <cell r="HO2" t="str">
            <v>(válasszon)</v>
          </cell>
          <cell r="HP2" t="str">
            <v>(válasszon)</v>
          </cell>
          <cell r="HQ2" t="str">
            <v>(válasszon)</v>
          </cell>
          <cell r="HR2" t="str">
            <v>(válasszon)</v>
          </cell>
          <cell r="HS2" t="str">
            <v>(válasszon)</v>
          </cell>
          <cell r="HT2" t="str">
            <v>(válasszon)</v>
          </cell>
          <cell r="HU2" t="str">
            <v>(válasszon)</v>
          </cell>
          <cell r="HV2" t="str">
            <v>(válasszon)</v>
          </cell>
          <cell r="HW2" t="str">
            <v>(válasszon)</v>
          </cell>
          <cell r="HX2" t="str">
            <v>(válasszon)</v>
          </cell>
          <cell r="HY2" t="str">
            <v>(válasszon)</v>
          </cell>
          <cell r="HZ2" t="str">
            <v>(válasszon)</v>
          </cell>
          <cell r="IA2" t="str">
            <v>(válasszon)</v>
          </cell>
          <cell r="IB2" t="str">
            <v>(válasszon)</v>
          </cell>
          <cell r="IC2" t="str">
            <v>(válasszon)</v>
          </cell>
          <cell r="ID2" t="str">
            <v>(válasszon)</v>
          </cell>
          <cell r="IE2" t="str">
            <v>(válasszon)</v>
          </cell>
          <cell r="IF2" t="str">
            <v>(válasszon)</v>
          </cell>
          <cell r="IG2" t="str">
            <v>(válasszon)</v>
          </cell>
          <cell r="IH2" t="str">
            <v>(válasszon)</v>
          </cell>
          <cell r="II2" t="str">
            <v>(válasszon)</v>
          </cell>
          <cell r="IJ2" t="str">
            <v>(válasszon)</v>
          </cell>
          <cell r="IK2" t="str">
            <v>(válasszon)</v>
          </cell>
          <cell r="IL2" t="str">
            <v>(válasszon)</v>
          </cell>
          <cell r="IM2" t="str">
            <v>(válasszon)</v>
          </cell>
          <cell r="IN2" t="str">
            <v>(válasszon)</v>
          </cell>
          <cell r="IO2" t="str">
            <v>(válasszon)</v>
          </cell>
          <cell r="IP2" t="str">
            <v>(válasszon)</v>
          </cell>
          <cell r="IQ2" t="str">
            <v>(válasszon)</v>
          </cell>
          <cell r="IR2" t="str">
            <v>(válasszon)</v>
          </cell>
          <cell r="IS2" t="str">
            <v>(válasszon)</v>
          </cell>
          <cell r="IT2" t="str">
            <v>(válasszon)</v>
          </cell>
          <cell r="IU2" t="str">
            <v>(válasszon)</v>
          </cell>
          <cell r="IV2" t="str">
            <v>(válasszon)</v>
          </cell>
          <cell r="IW2" t="str">
            <v>(válasszon)</v>
          </cell>
          <cell r="IX2" t="str">
            <v>(válasszon)</v>
          </cell>
          <cell r="IY2" t="str">
            <v>(válasszon)</v>
          </cell>
          <cell r="IZ2" t="str">
            <v>(válasszon)</v>
          </cell>
          <cell r="JA2" t="str">
            <v>(válasszon)</v>
          </cell>
          <cell r="JB2" t="str">
            <v>(válasszon)</v>
          </cell>
          <cell r="JC2" t="str">
            <v>(válasszon)</v>
          </cell>
          <cell r="JD2" t="str">
            <v>(válasszon)</v>
          </cell>
          <cell r="JE2" t="str">
            <v>(válasszon)</v>
          </cell>
          <cell r="JF2" t="str">
            <v>(válasszon)</v>
          </cell>
          <cell r="JG2" t="str">
            <v>(válasszon)</v>
          </cell>
          <cell r="JH2" t="str">
            <v>(válasszon)</v>
          </cell>
          <cell r="JI2" t="str">
            <v>(válasszon)</v>
          </cell>
          <cell r="JJ2" t="str">
            <v>(válasszon)</v>
          </cell>
          <cell r="JK2" t="str">
            <v>(válasszon)</v>
          </cell>
          <cell r="JL2" t="str">
            <v>(válasszon)</v>
          </cell>
          <cell r="JM2" t="str">
            <v>(válasszon)</v>
          </cell>
          <cell r="JN2" t="str">
            <v>(válasszon)</v>
          </cell>
          <cell r="JO2" t="str">
            <v>(válasszon)</v>
          </cell>
          <cell r="JP2" t="str">
            <v>(válasszon)</v>
          </cell>
          <cell r="JQ2" t="str">
            <v>(válasszon)</v>
          </cell>
          <cell r="JR2" t="str">
            <v>(válasszon)</v>
          </cell>
          <cell r="JS2" t="str">
            <v>(válasszon)</v>
          </cell>
          <cell r="JT2" t="str">
            <v>(válasszon)</v>
          </cell>
          <cell r="JU2" t="str">
            <v>(válasszon)</v>
          </cell>
          <cell r="JV2" t="str">
            <v>(válasszon)</v>
          </cell>
          <cell r="JW2" t="str">
            <v>(válasszon)</v>
          </cell>
          <cell r="JX2" t="str">
            <v>(válasszon)</v>
          </cell>
          <cell r="JY2" t="str">
            <v>(válasszon)</v>
          </cell>
          <cell r="JZ2" t="str">
            <v>(válasszon)</v>
          </cell>
          <cell r="KA2" t="str">
            <v>(válasszon)</v>
          </cell>
          <cell r="KB2" t="str">
            <v>(válasszon)</v>
          </cell>
          <cell r="KC2" t="str">
            <v>(válasszon)</v>
          </cell>
          <cell r="KD2" t="str">
            <v>(válasszon)</v>
          </cell>
          <cell r="KE2" t="str">
            <v>(válasszon)</v>
          </cell>
          <cell r="KF2" t="str">
            <v>(válasszon)</v>
          </cell>
          <cell r="KG2" t="str">
            <v>(válasszon)</v>
          </cell>
          <cell r="KH2" t="str">
            <v>(válasszon)</v>
          </cell>
          <cell r="KI2" t="str">
            <v>(válasszon)</v>
          </cell>
          <cell r="KJ2" t="str">
            <v>(válasszon)</v>
          </cell>
          <cell r="KK2" t="str">
            <v>(válasszon)</v>
          </cell>
          <cell r="KL2" t="str">
            <v>(válasszon)</v>
          </cell>
          <cell r="KM2" t="str">
            <v>(válasszon)</v>
          </cell>
          <cell r="KN2" t="str">
            <v>(válasszon)</v>
          </cell>
          <cell r="KO2" t="str">
            <v>(válasszon)</v>
          </cell>
          <cell r="KP2" t="str">
            <v>(válasszon)</v>
          </cell>
          <cell r="KQ2" t="str">
            <v>(válasszon)</v>
          </cell>
          <cell r="KR2" t="str">
            <v>(válasszon)</v>
          </cell>
          <cell r="KS2" t="str">
            <v>(válasszon)</v>
          </cell>
          <cell r="KT2" t="str">
            <v>(válasszon)</v>
          </cell>
          <cell r="KU2" t="str">
            <v>(válasszon)</v>
          </cell>
          <cell r="KV2" t="str">
            <v>(válasszon)</v>
          </cell>
          <cell r="KW2" t="str">
            <v>(válasszon)</v>
          </cell>
          <cell r="KX2" t="str">
            <v>(válasszon)</v>
          </cell>
          <cell r="KY2" t="str">
            <v>(válasszon)</v>
          </cell>
          <cell r="KZ2" t="str">
            <v>(válasszon)</v>
          </cell>
          <cell r="LA2" t="str">
            <v>(válasszon)</v>
          </cell>
          <cell r="LB2" t="str">
            <v>(válasszon)</v>
          </cell>
          <cell r="LC2" t="str">
            <v>(válasszon)</v>
          </cell>
          <cell r="LD2" t="str">
            <v>(válasszon)</v>
          </cell>
          <cell r="LE2" t="str">
            <v>(válasszon)</v>
          </cell>
          <cell r="LF2" t="str">
            <v>(válasszon)</v>
          </cell>
          <cell r="LG2" t="str">
            <v>(válasszon)</v>
          </cell>
          <cell r="LH2" t="str">
            <v>(válasszon)</v>
          </cell>
          <cell r="LI2" t="str">
            <v>(válasszon)</v>
          </cell>
          <cell r="LJ2" t="str">
            <v>(válasszon)</v>
          </cell>
          <cell r="LK2" t="str">
            <v>(válasszon)</v>
          </cell>
          <cell r="LL2" t="str">
            <v>(válasszon)</v>
          </cell>
          <cell r="LM2" t="str">
            <v>(válasszon)</v>
          </cell>
          <cell r="LN2" t="str">
            <v>(válasszon)</v>
          </cell>
          <cell r="LO2" t="str">
            <v>(válasszon)</v>
          </cell>
          <cell r="LP2" t="str">
            <v>(válasszon)</v>
          </cell>
          <cell r="LQ2" t="str">
            <v>(válasszon)</v>
          </cell>
          <cell r="LR2" t="str">
            <v>(válasszon)</v>
          </cell>
          <cell r="LS2" t="str">
            <v>(válasszon)</v>
          </cell>
          <cell r="LT2" t="str">
            <v>(válasszon)</v>
          </cell>
          <cell r="LU2" t="str">
            <v>(válasszon)</v>
          </cell>
          <cell r="LV2" t="str">
            <v>(válasszon)</v>
          </cell>
          <cell r="LW2" t="str">
            <v>(válasszon)</v>
          </cell>
          <cell r="LX2" t="str">
            <v>(válasszon)</v>
          </cell>
          <cell r="LY2" t="str">
            <v>(válasszon)</v>
          </cell>
          <cell r="LZ2" t="str">
            <v>(válasszon)</v>
          </cell>
          <cell r="MA2" t="str">
            <v>(válasszon)</v>
          </cell>
          <cell r="MB2" t="str">
            <v>(válasszon)</v>
          </cell>
          <cell r="MC2" t="str">
            <v>(válasszon)</v>
          </cell>
          <cell r="MD2" t="str">
            <v>(válasszon)</v>
          </cell>
          <cell r="ME2" t="str">
            <v>(válasszon)</v>
          </cell>
          <cell r="MF2" t="str">
            <v>(válasszon)</v>
          </cell>
          <cell r="MG2" t="str">
            <v>(válasszon)</v>
          </cell>
          <cell r="MH2" t="str">
            <v>(válasszon)</v>
          </cell>
          <cell r="MI2" t="str">
            <v>(válasszon)</v>
          </cell>
          <cell r="MJ2" t="str">
            <v>(válasszon)</v>
          </cell>
          <cell r="MK2" t="str">
            <v>(válasszon)</v>
          </cell>
          <cell r="ML2" t="str">
            <v>(válasszon)</v>
          </cell>
          <cell r="MM2" t="str">
            <v>(válasszon)</v>
          </cell>
          <cell r="MN2" t="str">
            <v>(válasszon)</v>
          </cell>
          <cell r="MO2" t="str">
            <v>(válasszon)</v>
          </cell>
          <cell r="MP2" t="str">
            <v>(válasszon)</v>
          </cell>
          <cell r="MQ2" t="str">
            <v>(válasszon)</v>
          </cell>
          <cell r="MR2" t="str">
            <v>(válasszon)</v>
          </cell>
          <cell r="MS2" t="str">
            <v>(válasszon)</v>
          </cell>
          <cell r="MT2" t="str">
            <v>(válasszon)</v>
          </cell>
          <cell r="MU2" t="str">
            <v>(válasszon)</v>
          </cell>
          <cell r="MV2" t="str">
            <v>(válasszon)</v>
          </cell>
          <cell r="MW2" t="str">
            <v>(válasszon)</v>
          </cell>
          <cell r="MX2" t="str">
            <v>(válasszon)</v>
          </cell>
          <cell r="MY2" t="str">
            <v>(válasszon)</v>
          </cell>
          <cell r="MZ2" t="str">
            <v>(válasszon)</v>
          </cell>
          <cell r="NA2" t="str">
            <v>(válasszon)</v>
          </cell>
          <cell r="NB2" t="str">
            <v>(válasszon)</v>
          </cell>
          <cell r="NC2" t="str">
            <v>(válasszon)</v>
          </cell>
          <cell r="ND2" t="str">
            <v>(válasszon)</v>
          </cell>
          <cell r="NE2" t="str">
            <v>(válasszon)</v>
          </cell>
          <cell r="NF2" t="str">
            <v>(válasszon)</v>
          </cell>
          <cell r="NG2" t="str">
            <v>(válasszon)</v>
          </cell>
          <cell r="NH2" t="str">
            <v>(válasszon)</v>
          </cell>
          <cell r="NI2" t="str">
            <v>(válasszon)</v>
          </cell>
          <cell r="NJ2" t="str">
            <v>(válasszon)</v>
          </cell>
          <cell r="NK2" t="str">
            <v>(válasszon)</v>
          </cell>
          <cell r="NL2" t="str">
            <v>(válasszon)</v>
          </cell>
          <cell r="NM2" t="str">
            <v>(válasszon)</v>
          </cell>
          <cell r="NN2" t="str">
            <v>(válasszon)</v>
          </cell>
          <cell r="NO2" t="str">
            <v>(válasszon)</v>
          </cell>
          <cell r="NP2" t="str">
            <v>(válasszon)</v>
          </cell>
          <cell r="NQ2" t="str">
            <v>(válasszon)</v>
          </cell>
          <cell r="NR2" t="str">
            <v>(válasszon)</v>
          </cell>
          <cell r="NS2" t="str">
            <v>(válasszon)</v>
          </cell>
          <cell r="NT2" t="str">
            <v>(válasszon)</v>
          </cell>
          <cell r="NU2" t="str">
            <v>(válasszon)</v>
          </cell>
          <cell r="NV2" t="str">
            <v>(válasszon)</v>
          </cell>
          <cell r="NW2" t="str">
            <v>(válasszon)</v>
          </cell>
          <cell r="NX2" t="str">
            <v>(válasszon)</v>
          </cell>
          <cell r="NY2" t="str">
            <v>(válasszon)</v>
          </cell>
          <cell r="NZ2" t="str">
            <v>(válasszon)</v>
          </cell>
          <cell r="OA2" t="str">
            <v>(válasszon)</v>
          </cell>
          <cell r="OB2" t="str">
            <v>(válasszon)</v>
          </cell>
          <cell r="OC2" t="str">
            <v>(válasszon)</v>
          </cell>
          <cell r="OD2" t="str">
            <v>(válasszon)</v>
          </cell>
          <cell r="OE2" t="str">
            <v>(válasszon)</v>
          </cell>
          <cell r="OF2" t="str">
            <v>(válasszon)</v>
          </cell>
          <cell r="OG2" t="str">
            <v>(válasszon)</v>
          </cell>
          <cell r="OH2" t="str">
            <v>(válasszon)</v>
          </cell>
          <cell r="OI2" t="str">
            <v>(válasszon)</v>
          </cell>
          <cell r="OJ2" t="str">
            <v>(válasszon)</v>
          </cell>
          <cell r="OK2" t="str">
            <v>(válasszon)</v>
          </cell>
          <cell r="OL2" t="str">
            <v>(válasszon)</v>
          </cell>
          <cell r="OM2" t="str">
            <v>(válasszon)</v>
          </cell>
          <cell r="ON2" t="str">
            <v>(válasszon)</v>
          </cell>
          <cell r="OO2" t="str">
            <v>(válasszon)</v>
          </cell>
          <cell r="OP2" t="str">
            <v>(válasszon)</v>
          </cell>
        </row>
        <row r="3">
          <cell r="C3" t="str">
            <v>dobozban</v>
          </cell>
          <cell r="D3" t="str">
            <v>dobozban</v>
          </cell>
          <cell r="E3" t="str">
            <v>dobozban</v>
          </cell>
          <cell r="F3" t="str">
            <v>dobozban</v>
          </cell>
          <cell r="G3" t="str">
            <v>dobozban</v>
          </cell>
          <cell r="H3" t="str">
            <v>dobozban</v>
          </cell>
          <cell r="I3" t="str">
            <v>dobozban</v>
          </cell>
          <cell r="J3" t="str">
            <v>dobozban</v>
          </cell>
          <cell r="K3" t="str">
            <v>dobozban</v>
          </cell>
          <cell r="L3" t="str">
            <v>dobozban</v>
          </cell>
          <cell r="M3" t="str">
            <v>dobozban</v>
          </cell>
          <cell r="N3" t="str">
            <v>dobozban</v>
          </cell>
          <cell r="O3" t="str">
            <v>dobozban</v>
          </cell>
          <cell r="P3" t="str">
            <v>dobozban</v>
          </cell>
          <cell r="Q3" t="str">
            <v>dobozban</v>
          </cell>
          <cell r="R3" t="str">
            <v>dobozban</v>
          </cell>
          <cell r="S3" t="str">
            <v>dobozban</v>
          </cell>
          <cell r="T3" t="str">
            <v>dobozban</v>
          </cell>
          <cell r="U3" t="str">
            <v>dobozban</v>
          </cell>
          <cell r="V3" t="str">
            <v>dobozban</v>
          </cell>
          <cell r="W3" t="str">
            <v>dobozban</v>
          </cell>
          <cell r="X3" t="str">
            <v>nincs</v>
          </cell>
          <cell r="Y3" t="str">
            <v>nincs</v>
          </cell>
          <cell r="Z3" t="str">
            <v>nincs</v>
          </cell>
          <cell r="AA3" t="str">
            <v>nincs</v>
          </cell>
          <cell r="AB3" t="str">
            <v>nincs</v>
          </cell>
          <cell r="AC3" t="str">
            <v>nincs</v>
          </cell>
          <cell r="AD3" t="str">
            <v>nincs</v>
          </cell>
          <cell r="AE3" t="str">
            <v>dobozban</v>
          </cell>
          <cell r="AF3" t="str">
            <v>nincs</v>
          </cell>
          <cell r="AG3" t="str">
            <v>nincs</v>
          </cell>
          <cell r="AH3" t="str">
            <v>nincs</v>
          </cell>
          <cell r="AI3" t="str">
            <v>nincs</v>
          </cell>
          <cell r="AJ3" t="str">
            <v>nincs</v>
          </cell>
          <cell r="AK3" t="str">
            <v>nincs</v>
          </cell>
          <cell r="AL3" t="str">
            <v>nincs</v>
          </cell>
          <cell r="AM3" t="str">
            <v>nincs</v>
          </cell>
          <cell r="AN3" t="str">
            <v>nincs</v>
          </cell>
          <cell r="AO3" t="str">
            <v>nincs</v>
          </cell>
          <cell r="AP3" t="str">
            <v>nincs</v>
          </cell>
          <cell r="AQ3" t="str">
            <v>nincs</v>
          </cell>
          <cell r="AR3" t="str">
            <v>nincs</v>
          </cell>
          <cell r="AS3" t="str">
            <v>nincs</v>
          </cell>
          <cell r="AT3" t="str">
            <v>nincs</v>
          </cell>
          <cell r="AU3" t="str">
            <v>nincs</v>
          </cell>
          <cell r="AV3" t="str">
            <v>nincs</v>
          </cell>
          <cell r="AW3" t="str">
            <v>nincs</v>
          </cell>
          <cell r="AX3" t="str">
            <v>nincs</v>
          </cell>
          <cell r="AY3" t="str">
            <v>nincs</v>
          </cell>
          <cell r="AZ3" t="str">
            <v>nincs</v>
          </cell>
          <cell r="BA3" t="str">
            <v>nincs</v>
          </cell>
          <cell r="BB3" t="str">
            <v>nincs</v>
          </cell>
          <cell r="BC3" t="str">
            <v>nincs</v>
          </cell>
          <cell r="BD3" t="str">
            <v>nincs</v>
          </cell>
          <cell r="BE3" t="str">
            <v>nincs</v>
          </cell>
          <cell r="BF3" t="str">
            <v>nincs</v>
          </cell>
          <cell r="BG3" t="str">
            <v>nincs</v>
          </cell>
          <cell r="BH3" t="str">
            <v>nincs</v>
          </cell>
          <cell r="BI3" t="str">
            <v>nincs</v>
          </cell>
          <cell r="BJ3" t="str">
            <v>nincs</v>
          </cell>
          <cell r="BK3" t="str">
            <v>nincs</v>
          </cell>
          <cell r="BL3" t="str">
            <v>nincs</v>
          </cell>
          <cell r="BM3" t="str">
            <v>nincs</v>
          </cell>
          <cell r="BN3" t="str">
            <v>nincs</v>
          </cell>
          <cell r="BO3" t="str">
            <v>nincs</v>
          </cell>
          <cell r="BP3" t="str">
            <v>lábra szerelve</v>
          </cell>
          <cell r="BQ3" t="str">
            <v>lábra szerelve</v>
          </cell>
          <cell r="BR3" t="str">
            <v>lábra szerelve</v>
          </cell>
          <cell r="BS3" t="str">
            <v>lábra szerelve</v>
          </cell>
          <cell r="BT3" t="str">
            <v>lábra szerelve</v>
          </cell>
          <cell r="BU3" t="str">
            <v>lábra szerelve</v>
          </cell>
          <cell r="BV3" t="str">
            <v>lábra szerelve</v>
          </cell>
          <cell r="BW3" t="str">
            <v>lábra szerelve</v>
          </cell>
          <cell r="BX3" t="str">
            <v>lábra szerelve</v>
          </cell>
          <cell r="BY3" t="str">
            <v>lábra szerelve</v>
          </cell>
          <cell r="BZ3" t="str">
            <v>lábra szerelve</v>
          </cell>
          <cell r="CA3" t="str">
            <v>lábra szerelve</v>
          </cell>
          <cell r="CB3" t="str">
            <v>lábra szerelve</v>
          </cell>
          <cell r="CC3" t="str">
            <v>lábra szerelve</v>
          </cell>
          <cell r="CD3" t="str">
            <v>lábra szerelve</v>
          </cell>
          <cell r="CE3" t="str">
            <v>lábra szerelve</v>
          </cell>
          <cell r="CF3" t="str">
            <v>lábra szerelve</v>
          </cell>
          <cell r="CG3" t="str">
            <v>lábra szerelve</v>
          </cell>
          <cell r="CH3" t="str">
            <v>lábra szerelve</v>
          </cell>
          <cell r="CI3" t="str">
            <v>lábra szerelve</v>
          </cell>
          <cell r="CJ3" t="str">
            <v>lábra szerelve</v>
          </cell>
          <cell r="CK3" t="str">
            <v>lábra szerelve</v>
          </cell>
          <cell r="CL3" t="str">
            <v>lábra szerelve</v>
          </cell>
          <cell r="CM3" t="str">
            <v>lábra szerelve</v>
          </cell>
          <cell r="CN3" t="str">
            <v>lábra szerelve</v>
          </cell>
          <cell r="CO3" t="str">
            <v>lábra szerelve</v>
          </cell>
          <cell r="CP3" t="str">
            <v>lábra szerelve</v>
          </cell>
          <cell r="CQ3" t="str">
            <v>lábra szerelve</v>
          </cell>
          <cell r="CR3" t="str">
            <v>lábra szerelve</v>
          </cell>
          <cell r="CS3" t="str">
            <v>lábra szerelve</v>
          </cell>
          <cell r="CT3" t="str">
            <v>lábra szerelve</v>
          </cell>
          <cell r="CU3" t="str">
            <v>lábra szerelve</v>
          </cell>
          <cell r="CV3" t="str">
            <v>lábra szerelve</v>
          </cell>
          <cell r="CW3" t="str">
            <v>lábra szerelve</v>
          </cell>
          <cell r="CX3" t="str">
            <v>lábra szerelve</v>
          </cell>
          <cell r="CY3" t="str">
            <v>lábra szerelve</v>
          </cell>
          <cell r="CZ3" t="str">
            <v>lábra szerelve</v>
          </cell>
          <cell r="DA3" t="str">
            <v>lábra szerelve</v>
          </cell>
          <cell r="DB3" t="str">
            <v>lábra szerelve</v>
          </cell>
          <cell r="DC3" t="str">
            <v>lábra szerelve</v>
          </cell>
          <cell r="DD3" t="str">
            <v>lábra szerelve</v>
          </cell>
          <cell r="DE3" t="str">
            <v>lábra szerelve</v>
          </cell>
          <cell r="DF3" t="str">
            <v>lábra szerelve</v>
          </cell>
          <cell r="DG3" t="str">
            <v>lábra szerelve</v>
          </cell>
          <cell r="DH3" t="str">
            <v>lábra szerelve</v>
          </cell>
          <cell r="DI3" t="str">
            <v>lábra szerelve</v>
          </cell>
          <cell r="DJ3" t="str">
            <v>lábra szerelve</v>
          </cell>
          <cell r="DK3" t="str">
            <v>lábra szerelve</v>
          </cell>
          <cell r="DL3" t="str">
            <v>lábra szerelve</v>
          </cell>
          <cell r="DM3" t="str">
            <v>lábra szerelve</v>
          </cell>
          <cell r="DN3" t="str">
            <v>lábra szerelve</v>
          </cell>
          <cell r="DO3" t="str">
            <v>lábra szerelve</v>
          </cell>
          <cell r="DP3" t="str">
            <v>lábra szerelve</v>
          </cell>
          <cell r="DQ3" t="str">
            <v>lábra szerelve</v>
          </cell>
          <cell r="DR3" t="str">
            <v>lábra szerelve</v>
          </cell>
          <cell r="DS3" t="str">
            <v>lábra szerelve</v>
          </cell>
          <cell r="DT3" t="str">
            <v>lábra szerelve</v>
          </cell>
          <cell r="DU3" t="str">
            <v>lábra szerelve</v>
          </cell>
          <cell r="DV3" t="str">
            <v>lábra szerelve</v>
          </cell>
          <cell r="DW3" t="str">
            <v>lábra szerelve</v>
          </cell>
          <cell r="DX3" t="str">
            <v>lábra szerelve</v>
          </cell>
          <cell r="DY3" t="str">
            <v>lábra szerelve</v>
          </cell>
          <cell r="DZ3" t="str">
            <v>lábra szerelve</v>
          </cell>
          <cell r="EA3" t="str">
            <v>lábra szerelve</v>
          </cell>
          <cell r="EB3" t="str">
            <v>lábra szerelve</v>
          </cell>
          <cell r="EC3" t="str">
            <v>lábra szerelve</v>
          </cell>
          <cell r="ED3" t="str">
            <v>lábra szerelve</v>
          </cell>
          <cell r="EE3" t="str">
            <v>lábra szerelve</v>
          </cell>
          <cell r="EF3" t="str">
            <v>lábra szerelve</v>
          </cell>
          <cell r="EG3" t="str">
            <v>lábra szerelve</v>
          </cell>
          <cell r="EH3" t="str">
            <v>lábra szerelve</v>
          </cell>
          <cell r="EI3" t="str">
            <v>lábra szerelve</v>
          </cell>
          <cell r="EJ3" t="str">
            <v>lábra szerelve</v>
          </cell>
          <cell r="EK3" t="str">
            <v>lábra szerelve</v>
          </cell>
          <cell r="EL3" t="str">
            <v>lábra szerelve</v>
          </cell>
          <cell r="EM3" t="str">
            <v>lábra szerelve</v>
          </cell>
          <cell r="EN3" t="str">
            <v>lábra szerelve</v>
          </cell>
          <cell r="EO3" t="str">
            <v>lábra szerelve</v>
          </cell>
          <cell r="EP3" t="str">
            <v>lábra szerelve</v>
          </cell>
          <cell r="EQ3" t="str">
            <v>lábra szerelve</v>
          </cell>
          <cell r="ER3" t="str">
            <v>lábra szerelve</v>
          </cell>
          <cell r="ES3" t="str">
            <v>lábra szerelve</v>
          </cell>
          <cell r="ET3" t="str">
            <v>lábra szerelve</v>
          </cell>
          <cell r="EU3" t="str">
            <v>lábra szerelve</v>
          </cell>
          <cell r="EV3" t="str">
            <v>lábra szerelve</v>
          </cell>
          <cell r="EW3" t="str">
            <v>lábra szerelve</v>
          </cell>
          <cell r="EX3" t="str">
            <v>lábra szerelve</v>
          </cell>
          <cell r="EY3" t="str">
            <v>lábra szerelve</v>
          </cell>
          <cell r="EZ3" t="str">
            <v>lábra szerelve</v>
          </cell>
          <cell r="FA3" t="str">
            <v>lábra szerelve</v>
          </cell>
          <cell r="FB3" t="str">
            <v>dobozban</v>
          </cell>
          <cell r="FC3" t="str">
            <v>lábra szerelve</v>
          </cell>
          <cell r="FD3" t="str">
            <v>dobozban</v>
          </cell>
          <cell r="FE3" t="str">
            <v>dobozban</v>
          </cell>
          <cell r="FF3" t="str">
            <v>lábra szerelve</v>
          </cell>
          <cell r="FG3" t="str">
            <v>lábra szerelve</v>
          </cell>
          <cell r="FH3" t="str">
            <v>lábra szerelve</v>
          </cell>
          <cell r="FI3" t="str">
            <v>dobozban</v>
          </cell>
          <cell r="FJ3" t="str">
            <v>dobozban</v>
          </cell>
          <cell r="FK3" t="str">
            <v>dobozban</v>
          </cell>
          <cell r="FL3" t="str">
            <v>dobozban</v>
          </cell>
          <cell r="FM3" t="str">
            <v>dobozban</v>
          </cell>
          <cell r="FN3" t="str">
            <v>dobozban</v>
          </cell>
          <cell r="FO3" t="str">
            <v>lábra szerelve</v>
          </cell>
          <cell r="FP3" t="str">
            <v>lábra szerelve</v>
          </cell>
          <cell r="FQ3" t="str">
            <v>lábra szerelve</v>
          </cell>
          <cell r="FR3" t="str">
            <v>lábra szerelve</v>
          </cell>
          <cell r="FS3" t="str">
            <v>lábra szerelve</v>
          </cell>
          <cell r="FT3" t="str">
            <v>lábra szerelve</v>
          </cell>
          <cell r="FU3" t="str">
            <v>lábra szerelve</v>
          </cell>
          <cell r="FV3" t="str">
            <v>dobozban</v>
          </cell>
          <cell r="FW3" t="str">
            <v>dobozban</v>
          </cell>
          <cell r="FX3" t="str">
            <v>dobozban</v>
          </cell>
          <cell r="FY3" t="str">
            <v>lábra szerelve</v>
          </cell>
          <cell r="FZ3" t="str">
            <v>lábra szerelve</v>
          </cell>
          <cell r="GA3" t="str">
            <v>lábra szerelve</v>
          </cell>
          <cell r="GB3" t="str">
            <v>lábra szerelve</v>
          </cell>
          <cell r="GC3" t="str">
            <v>lábra szerelve</v>
          </cell>
          <cell r="GD3" t="str">
            <v>lábra szerelve</v>
          </cell>
          <cell r="GE3" t="str">
            <v>lábra szerelve</v>
          </cell>
          <cell r="GF3" t="str">
            <v>lábra szerelve</v>
          </cell>
          <cell r="GG3" t="str">
            <v>lábra szerelve</v>
          </cell>
          <cell r="GH3" t="str">
            <v>lábra szerelve</v>
          </cell>
          <cell r="GI3" t="str">
            <v>lábra szerelve</v>
          </cell>
          <cell r="GJ3" t="str">
            <v>lábra szerelve</v>
          </cell>
          <cell r="GK3" t="str">
            <v>lábra szerelve</v>
          </cell>
          <cell r="GL3" t="str">
            <v>dobozban</v>
          </cell>
          <cell r="GM3" t="str">
            <v>dobozban</v>
          </cell>
          <cell r="GN3" t="str">
            <v>dobozban</v>
          </cell>
          <cell r="GO3" t="str">
            <v>lábra szerelve</v>
          </cell>
          <cell r="GP3" t="str">
            <v>lábra szerelve</v>
          </cell>
          <cell r="GQ3" t="str">
            <v>lábra szerelve</v>
          </cell>
          <cell r="GR3" t="str">
            <v>lábra szerelve</v>
          </cell>
          <cell r="GS3" t="str">
            <v>dobozban</v>
          </cell>
          <cell r="GT3" t="str">
            <v>dobozban</v>
          </cell>
          <cell r="GU3" t="str">
            <v>dobozban</v>
          </cell>
          <cell r="GV3" t="str">
            <v>dobozban</v>
          </cell>
          <cell r="GW3" t="str">
            <v>dobozban</v>
          </cell>
          <cell r="GX3" t="str">
            <v>lábra szerelve</v>
          </cell>
          <cell r="GY3" t="str">
            <v>lábra szerelve</v>
          </cell>
          <cell r="GZ3" t="str">
            <v>dobozban</v>
          </cell>
          <cell r="HA3" t="str">
            <v>lábra szerelve</v>
          </cell>
          <cell r="HB3" t="str">
            <v>lábra szerelve</v>
          </cell>
          <cell r="HC3" t="str">
            <v>dobozban</v>
          </cell>
          <cell r="HD3" t="str">
            <v>dobozban</v>
          </cell>
          <cell r="HE3" t="str">
            <v>dobozban</v>
          </cell>
          <cell r="HF3" t="str">
            <v>dobozban</v>
          </cell>
          <cell r="HG3" t="str">
            <v>dobozban</v>
          </cell>
          <cell r="HH3" t="str">
            <v>lábra szerelve</v>
          </cell>
          <cell r="HI3" t="str">
            <v>lábra szerelve</v>
          </cell>
          <cell r="HJ3" t="str">
            <v>lábra szerelve</v>
          </cell>
          <cell r="HK3" t="str">
            <v>lábra szerelve</v>
          </cell>
          <cell r="HL3" t="str">
            <v>lábra szerelve</v>
          </cell>
          <cell r="HM3" t="str">
            <v>lábra szerelve</v>
          </cell>
          <cell r="HN3" t="str">
            <v>lábra szerelve</v>
          </cell>
          <cell r="HO3" t="str">
            <v>lábra szerelve</v>
          </cell>
          <cell r="HP3" t="str">
            <v>lábra szerelve</v>
          </cell>
          <cell r="HQ3" t="str">
            <v>lábra szerelve</v>
          </cell>
          <cell r="HR3" t="str">
            <v>lábra szerelve</v>
          </cell>
          <cell r="HS3" t="str">
            <v>lábra szerelve</v>
          </cell>
          <cell r="HT3" t="str">
            <v>lábra szerelve</v>
          </cell>
          <cell r="HU3" t="str">
            <v>lábra szerelve</v>
          </cell>
          <cell r="HV3" t="str">
            <v>lábra szerelve</v>
          </cell>
          <cell r="HW3" t="str">
            <v>lábra szerelve</v>
          </cell>
          <cell r="HX3" t="str">
            <v>lábra szerelve</v>
          </cell>
          <cell r="HY3" t="str">
            <v>lábra szerelve</v>
          </cell>
          <cell r="HZ3" t="str">
            <v>lábra szerelve</v>
          </cell>
          <cell r="IA3" t="str">
            <v>lábra szerelve</v>
          </cell>
          <cell r="IB3" t="str">
            <v>lábra szerelve</v>
          </cell>
          <cell r="IC3" t="str">
            <v>lábra szerelve</v>
          </cell>
          <cell r="ID3" t="str">
            <v>lábra szerelve</v>
          </cell>
          <cell r="IE3" t="str">
            <v>lábra szerelve</v>
          </cell>
          <cell r="IF3" t="str">
            <v>lábra szerelve</v>
          </cell>
          <cell r="IG3" t="str">
            <v>lábra szerelve</v>
          </cell>
          <cell r="IH3" t="str">
            <v>lábra szerelve</v>
          </cell>
          <cell r="II3" t="str">
            <v>lábra szerelve</v>
          </cell>
          <cell r="IJ3" t="str">
            <v>lábra szerelve</v>
          </cell>
          <cell r="IK3" t="str">
            <v>lábra szerelve</v>
          </cell>
          <cell r="IL3" t="str">
            <v>lábra szerelve</v>
          </cell>
          <cell r="IM3" t="str">
            <v>lábra szerelve</v>
          </cell>
          <cell r="IN3" t="str">
            <v>lábra szerelve</v>
          </cell>
          <cell r="IO3" t="str">
            <v>lábra szerelve</v>
          </cell>
          <cell r="IP3" t="str">
            <v>lábra szerelve</v>
          </cell>
          <cell r="IQ3" t="str">
            <v>lábra szerelve</v>
          </cell>
          <cell r="IR3" t="str">
            <v>lábra szerelve</v>
          </cell>
          <cell r="IS3" t="str">
            <v>lábra szerelve</v>
          </cell>
          <cell r="IT3" t="str">
            <v>lábra szerelve</v>
          </cell>
          <cell r="IU3" t="str">
            <v>lábra szerelve</v>
          </cell>
          <cell r="IV3" t="str">
            <v>lábra szerelve</v>
          </cell>
          <cell r="IW3" t="str">
            <v>dobozban</v>
          </cell>
          <cell r="IX3" t="str">
            <v>lábra szerelve</v>
          </cell>
          <cell r="IY3" t="str">
            <v>lábra szerelve</v>
          </cell>
          <cell r="IZ3" t="str">
            <v>dobozban</v>
          </cell>
          <cell r="JA3" t="str">
            <v>dobozban</v>
          </cell>
          <cell r="JB3" t="str">
            <v>lábra szerelve</v>
          </cell>
          <cell r="JC3" t="str">
            <v>lábra szerelve</v>
          </cell>
          <cell r="JD3" t="str">
            <v>lábra szerelve</v>
          </cell>
          <cell r="JE3" t="str">
            <v>lábra szerelve</v>
          </cell>
          <cell r="JF3" t="str">
            <v>lábra szerelve</v>
          </cell>
          <cell r="JG3" t="str">
            <v>lábra szerelve</v>
          </cell>
          <cell r="JH3" t="str">
            <v>lábra szerelve</v>
          </cell>
          <cell r="JI3" t="str">
            <v>dobozban</v>
          </cell>
          <cell r="JJ3" t="str">
            <v>lábra szerelve</v>
          </cell>
          <cell r="JK3" t="str">
            <v>lábra szerelve</v>
          </cell>
          <cell r="JL3" t="str">
            <v>lábra szerelve</v>
          </cell>
          <cell r="JM3" t="str">
            <v>lábra szerelve</v>
          </cell>
          <cell r="JN3" t="str">
            <v>lábra szerelve</v>
          </cell>
          <cell r="JO3" t="str">
            <v>lábra szerelve</v>
          </cell>
          <cell r="JP3" t="str">
            <v>lábra szerelve</v>
          </cell>
          <cell r="JQ3" t="str">
            <v>lábra szerelve</v>
          </cell>
          <cell r="JR3" t="str">
            <v>lábra szerelve</v>
          </cell>
          <cell r="JS3" t="str">
            <v>lábra szerelve</v>
          </cell>
          <cell r="JT3" t="str">
            <v>lábra szerelve</v>
          </cell>
          <cell r="JU3" t="str">
            <v>dobozban</v>
          </cell>
          <cell r="JV3" t="str">
            <v>dobozban</v>
          </cell>
          <cell r="JW3" t="str">
            <v>dobozban</v>
          </cell>
          <cell r="JX3" t="str">
            <v>dobozban</v>
          </cell>
          <cell r="JY3" t="str">
            <v>lábra szerelve</v>
          </cell>
          <cell r="JZ3" t="str">
            <v>lábra szerelve</v>
          </cell>
          <cell r="KA3" t="str">
            <v>lábra szerelve</v>
          </cell>
          <cell r="KB3" t="str">
            <v>dobozban</v>
          </cell>
          <cell r="KC3" t="str">
            <v>dobozban</v>
          </cell>
          <cell r="KD3" t="str">
            <v>dobozban</v>
          </cell>
          <cell r="KE3" t="str">
            <v>dobozban</v>
          </cell>
          <cell r="KF3" t="str">
            <v>dobozban</v>
          </cell>
          <cell r="KG3" t="str">
            <v>dobozban</v>
          </cell>
          <cell r="KH3" t="str">
            <v>dobozban</v>
          </cell>
          <cell r="KI3" t="str">
            <v>dobozban</v>
          </cell>
          <cell r="KJ3" t="str">
            <v>dobozban</v>
          </cell>
          <cell r="KK3" t="str">
            <v>lábra szerelve</v>
          </cell>
          <cell r="KL3" t="str">
            <v>lábra szerelve</v>
          </cell>
          <cell r="KM3" t="str">
            <v>lábra szerelve</v>
          </cell>
          <cell r="KN3" t="str">
            <v>lábra szerelve</v>
          </cell>
          <cell r="KO3" t="str">
            <v>lábra szerelve</v>
          </cell>
          <cell r="KP3" t="str">
            <v>lábra szerelve</v>
          </cell>
          <cell r="KQ3" t="str">
            <v>lábra szerelve</v>
          </cell>
          <cell r="KR3" t="str">
            <v>lábra szerelve</v>
          </cell>
          <cell r="KS3" t="str">
            <v>lábra szerelve</v>
          </cell>
          <cell r="KT3" t="str">
            <v>lábra szerelve</v>
          </cell>
          <cell r="KU3" t="str">
            <v>lábra szerelve</v>
          </cell>
          <cell r="KV3" t="str">
            <v>lábra szerelve</v>
          </cell>
          <cell r="KW3" t="str">
            <v>lábra szerelve</v>
          </cell>
          <cell r="KX3" t="str">
            <v>lábra szerelve</v>
          </cell>
          <cell r="KY3" t="str">
            <v>lábra szerelve</v>
          </cell>
          <cell r="KZ3" t="str">
            <v>lábra szerelve</v>
          </cell>
          <cell r="LA3" t="str">
            <v>lábra szerelve</v>
          </cell>
          <cell r="LB3" t="str">
            <v>lábra szerelve</v>
          </cell>
          <cell r="LC3" t="str">
            <v>lábra szerelve</v>
          </cell>
          <cell r="LD3" t="str">
            <v>lábra szerelve</v>
          </cell>
          <cell r="LE3" t="str">
            <v>lábra szerelve</v>
          </cell>
          <cell r="LF3" t="str">
            <v>lábra szerelve</v>
          </cell>
          <cell r="LG3" t="str">
            <v>lábra szerelve</v>
          </cell>
          <cell r="LH3" t="str">
            <v>dobozban</v>
          </cell>
          <cell r="LI3" t="str">
            <v>dobozban</v>
          </cell>
          <cell r="LJ3" t="str">
            <v>dobozban</v>
          </cell>
          <cell r="LK3" t="str">
            <v>dobozban</v>
          </cell>
          <cell r="LL3" t="str">
            <v>dobozban</v>
          </cell>
          <cell r="LM3" t="str">
            <v>dobozban</v>
          </cell>
          <cell r="LN3" t="str">
            <v>lábra szerelve</v>
          </cell>
          <cell r="LO3" t="str">
            <v>lábra szerelve</v>
          </cell>
          <cell r="LP3" t="str">
            <v>dobozban</v>
          </cell>
          <cell r="LQ3" t="str">
            <v>lábra szerelve</v>
          </cell>
          <cell r="LR3" t="str">
            <v>lábra szerelve</v>
          </cell>
          <cell r="LS3" t="str">
            <v>lábra szerelve</v>
          </cell>
          <cell r="LT3" t="str">
            <v>lábra szerelve</v>
          </cell>
          <cell r="LU3" t="str">
            <v>dobozban</v>
          </cell>
          <cell r="LV3" t="str">
            <v>dobozban</v>
          </cell>
          <cell r="LW3" t="str">
            <v>dobozban</v>
          </cell>
          <cell r="LX3" t="str">
            <v>dobozban</v>
          </cell>
          <cell r="LY3" t="str">
            <v>dobozban</v>
          </cell>
          <cell r="LZ3" t="str">
            <v>dobozban</v>
          </cell>
          <cell r="MA3" t="str">
            <v>lábra szerelve</v>
          </cell>
          <cell r="MB3" t="str">
            <v>lábra szerelve</v>
          </cell>
          <cell r="MC3" t="str">
            <v>lábra szerelve</v>
          </cell>
          <cell r="MD3" t="str">
            <v>lábra szerelve</v>
          </cell>
          <cell r="ME3" t="str">
            <v>lábra szerelve</v>
          </cell>
          <cell r="MF3" t="str">
            <v>lábra szerelve</v>
          </cell>
          <cell r="MG3" t="str">
            <v>lábra szerelve</v>
          </cell>
          <cell r="MH3" t="str">
            <v>lábra szerelve</v>
          </cell>
          <cell r="MI3" t="str">
            <v>lábra szerelve</v>
          </cell>
          <cell r="MJ3" t="str">
            <v>lábra szerelve</v>
          </cell>
          <cell r="MK3" t="str">
            <v>lábra szerelve</v>
          </cell>
          <cell r="ML3" t="str">
            <v>lábra szerelve</v>
          </cell>
          <cell r="MM3" t="str">
            <v>lábra szerelve</v>
          </cell>
          <cell r="MN3" t="str">
            <v>dobozban</v>
          </cell>
          <cell r="MO3" t="str">
            <v>dobozban</v>
          </cell>
          <cell r="MP3" t="str">
            <v>dobozban</v>
          </cell>
          <cell r="MQ3" t="str">
            <v>dobozban</v>
          </cell>
          <cell r="MR3" t="str">
            <v>lábra szerelve</v>
          </cell>
          <cell r="MS3" t="str">
            <v>dobozban</v>
          </cell>
          <cell r="MT3" t="str">
            <v>dobozban</v>
          </cell>
          <cell r="MU3" t="str">
            <v>lábra szerelve</v>
          </cell>
          <cell r="MV3" t="str">
            <v>lábra szerelve</v>
          </cell>
          <cell r="MW3" t="str">
            <v>lábra szerelve</v>
          </cell>
          <cell r="MX3" t="str">
            <v>lábra szerelve</v>
          </cell>
          <cell r="MY3" t="str">
            <v>lábra szerelve</v>
          </cell>
          <cell r="MZ3" t="str">
            <v>lábra szerelve</v>
          </cell>
          <cell r="NA3" t="str">
            <v>lábra szerelve</v>
          </cell>
          <cell r="NB3" t="str">
            <v>dobozban</v>
          </cell>
          <cell r="NC3" t="str">
            <v>dobozban</v>
          </cell>
          <cell r="ND3" t="str">
            <v>lábra szerelve</v>
          </cell>
          <cell r="NE3" t="str">
            <v>dobozban</v>
          </cell>
          <cell r="NF3" t="str">
            <v>lábra szerelve</v>
          </cell>
          <cell r="NG3" t="str">
            <v>lábra szerelve</v>
          </cell>
          <cell r="NH3" t="str">
            <v>lábra szerelve</v>
          </cell>
          <cell r="NI3" t="str">
            <v>lábra szerelve</v>
          </cell>
          <cell r="NJ3" t="str">
            <v>lábra szerelve</v>
          </cell>
          <cell r="NK3" t="str">
            <v>dobozban</v>
          </cell>
          <cell r="NL3" t="str">
            <v>dobozban</v>
          </cell>
          <cell r="NM3" t="str">
            <v>dobozban</v>
          </cell>
          <cell r="NN3" t="str">
            <v>dobozban</v>
          </cell>
          <cell r="NO3" t="str">
            <v>dobozban</v>
          </cell>
          <cell r="NP3" t="str">
            <v>dobozban</v>
          </cell>
          <cell r="NQ3" t="str">
            <v>dobozban</v>
          </cell>
          <cell r="NR3" t="str">
            <v>lábra szerelve</v>
          </cell>
          <cell r="NS3" t="str">
            <v>lábra szerelve</v>
          </cell>
          <cell r="NT3" t="str">
            <v>lábra szerelve</v>
          </cell>
          <cell r="NU3" t="str">
            <v>dobozban</v>
          </cell>
          <cell r="NV3" t="str">
            <v>dobozban</v>
          </cell>
          <cell r="NW3" t="str">
            <v>dobozban</v>
          </cell>
          <cell r="NX3" t="str">
            <v>dobozban</v>
          </cell>
          <cell r="NY3" t="str">
            <v>dobozban</v>
          </cell>
          <cell r="NZ3" t="str">
            <v>dobozban</v>
          </cell>
          <cell r="OA3" t="str">
            <v>dobozban</v>
          </cell>
          <cell r="OB3" t="str">
            <v>lábra szerelve</v>
          </cell>
          <cell r="OC3" t="str">
            <v>lábra szerelve</v>
          </cell>
          <cell r="OD3" t="str">
            <v>lábra szerelve</v>
          </cell>
          <cell r="OE3" t="str">
            <v>lábra szerelve</v>
          </cell>
          <cell r="OF3" t="str">
            <v>lábra szerelve</v>
          </cell>
          <cell r="OG3" t="str">
            <v>lábra szerelve</v>
          </cell>
          <cell r="OH3" t="str">
            <v>dobozban</v>
          </cell>
          <cell r="OI3" t="str">
            <v>dobozban</v>
          </cell>
          <cell r="OJ3" t="str">
            <v>dobozban</v>
          </cell>
          <cell r="OK3" t="str">
            <v>dobozban</v>
          </cell>
          <cell r="OL3" t="str">
            <v>lábra szerelve</v>
          </cell>
          <cell r="OM3" t="str">
            <v>lábra szerelve</v>
          </cell>
          <cell r="ON3" t="str">
            <v>dobozban</v>
          </cell>
          <cell r="OO3" t="str">
            <v>dobozban</v>
          </cell>
          <cell r="OP3" t="str">
            <v>dobozban</v>
          </cell>
        </row>
        <row r="4">
          <cell r="P4" t="str">
            <v>lábra szerelés felárral</v>
          </cell>
          <cell r="Q4" t="str">
            <v>lábra szerelés felárral</v>
          </cell>
          <cell r="R4" t="str">
            <v>lábra szerelés felárral</v>
          </cell>
          <cell r="S4" t="str">
            <v>lábra szerelés felárral</v>
          </cell>
          <cell r="T4" t="str">
            <v>lábra szerelés karfával felárral</v>
          </cell>
          <cell r="U4" t="str">
            <v>lábra szerelés karfával felárral</v>
          </cell>
          <cell r="V4" t="str">
            <v>lábra szerelés karfával felárral</v>
          </cell>
          <cell r="W4" t="str">
            <v>lábra szerelés karfával felárral</v>
          </cell>
          <cell r="AE4" t="str">
            <v>összeszerelés felárral</v>
          </cell>
          <cell r="FB4" t="str">
            <v>lábra szerelés karfával felárral</v>
          </cell>
          <cell r="FD4" t="str">
            <v>lábra szerelés karfával felárral</v>
          </cell>
          <cell r="FE4" t="str">
            <v>lábra szerelés felárral</v>
          </cell>
          <cell r="FI4" t="str">
            <v>lábra szerelés karfával felárral</v>
          </cell>
          <cell r="FJ4" t="str">
            <v>lábra szerelés karfával felárral</v>
          </cell>
          <cell r="FK4" t="str">
            <v>lábra szerelés karfával felárral</v>
          </cell>
          <cell r="FL4" t="str">
            <v>lábra szerelés karfával felárral</v>
          </cell>
          <cell r="FM4" t="str">
            <v>lábra szerelés karfával felárral</v>
          </cell>
          <cell r="FN4" t="str">
            <v>lábra szerelés karfával felárral</v>
          </cell>
          <cell r="FW4" t="str">
            <v>lábra szerelés felárral</v>
          </cell>
          <cell r="FX4" t="str">
            <v>lábra szerelés felárral</v>
          </cell>
          <cell r="GL4" t="str">
            <v>lábra szerelés felárral</v>
          </cell>
          <cell r="GM4" t="str">
            <v>lábra szerelés felárral</v>
          </cell>
          <cell r="GN4" t="str">
            <v>lábra szerelés felárral</v>
          </cell>
          <cell r="GS4" t="str">
            <v>lábra szerelés felárral</v>
          </cell>
          <cell r="GT4" t="str">
            <v>lábra szerelés felárral</v>
          </cell>
          <cell r="GU4" t="str">
            <v>lábra szerelés karfával felárral</v>
          </cell>
          <cell r="GV4" t="str">
            <v>lábra szerelés felárral</v>
          </cell>
          <cell r="GW4" t="str">
            <v>lábra szerelés karfával felárral</v>
          </cell>
          <cell r="GZ4" t="str">
            <v>lábra szerelés karfával felárral</v>
          </cell>
          <cell r="HC4" t="str">
            <v>lábra szerelés karfával felárral</v>
          </cell>
          <cell r="HD4" t="str">
            <v>lábra szerelés felárral</v>
          </cell>
          <cell r="HE4" t="str">
            <v>lábra szerelés felárral</v>
          </cell>
          <cell r="HF4" t="str">
            <v>lábra szerelés felárral</v>
          </cell>
          <cell r="HG4" t="str">
            <v>lábra szerelés felárral</v>
          </cell>
          <cell r="IZ4" t="str">
            <v>lábra szerelés karfával felárral</v>
          </cell>
          <cell r="JA4" t="str">
            <v>lábra szerelés karfával felárral</v>
          </cell>
          <cell r="JI4" t="str">
            <v>lábra szerelés felárral</v>
          </cell>
          <cell r="JU4" t="str">
            <v>lábra szerelés felárral</v>
          </cell>
          <cell r="JV4" t="str">
            <v>lábra szerelés felárral</v>
          </cell>
          <cell r="JW4" t="str">
            <v>lábra szerelés felárral</v>
          </cell>
          <cell r="JX4" t="str">
            <v>lábra szerelés felárral</v>
          </cell>
          <cell r="KB4" t="str">
            <v>lábra szerelés karfával felárral</v>
          </cell>
          <cell r="KC4" t="str">
            <v>lábra szerelés karfával felárral</v>
          </cell>
          <cell r="KD4" t="str">
            <v>lábra szerelés karfával felárral</v>
          </cell>
          <cell r="KE4" t="str">
            <v>lábra szerelés karfával felárral</v>
          </cell>
          <cell r="KF4" t="str">
            <v>lábra szerelés karfával felárral</v>
          </cell>
          <cell r="KG4" t="str">
            <v>lábra szerelés karfával felárral</v>
          </cell>
          <cell r="KH4" t="str">
            <v>lábra szerelés karfával felárral</v>
          </cell>
          <cell r="KI4" t="str">
            <v>lábra szerelés felárral</v>
          </cell>
          <cell r="KJ4" t="str">
            <v>lábra szerelés felárral</v>
          </cell>
          <cell r="LH4" t="str">
            <v>lábra szerelés karfával felárral</v>
          </cell>
          <cell r="LI4" t="str">
            <v>lábra szerelés felárral</v>
          </cell>
          <cell r="LJ4" t="str">
            <v>lábra szerelés felárral</v>
          </cell>
          <cell r="LK4" t="str">
            <v>lábra szerelés felárral</v>
          </cell>
          <cell r="LL4" t="str">
            <v>lábra szerelés felárral</v>
          </cell>
          <cell r="LM4" t="str">
            <v>lábra szerelés karfával felárral</v>
          </cell>
          <cell r="LP4" t="str">
            <v>lábra szerelés karfával felárral</v>
          </cell>
          <cell r="LU4" t="str">
            <v>lábra szerelés karfával felárral</v>
          </cell>
          <cell r="LV4" t="str">
            <v>lábra szerelés felárral</v>
          </cell>
          <cell r="LW4" t="str">
            <v>lábra szerelés felárral</v>
          </cell>
          <cell r="LX4" t="str">
            <v>lábra szerelés felárral</v>
          </cell>
          <cell r="LY4" t="str">
            <v>lábra szerelés felárral</v>
          </cell>
          <cell r="LZ4" t="str">
            <v>lábra szerelés karfával felárral</v>
          </cell>
          <cell r="MN4" t="str">
            <v>lábra szerelés karfával felárral</v>
          </cell>
          <cell r="MO4" t="str">
            <v>lábra szerelés karfával felárral</v>
          </cell>
          <cell r="MP4" t="str">
            <v>lábra szerelés felárral</v>
          </cell>
          <cell r="MQ4" t="str">
            <v>lábra szerelés felárral</v>
          </cell>
          <cell r="MS4" t="str">
            <v>lábra szerelés karfával felárral</v>
          </cell>
          <cell r="MT4" t="str">
            <v>lábra szerelés felárral</v>
          </cell>
          <cell r="NB4" t="str">
            <v>lábra szerelés felárral</v>
          </cell>
          <cell r="NC4" t="str">
            <v>lábra szerelés felárral</v>
          </cell>
          <cell r="NE4" t="str">
            <v>lábra szerelés felárral</v>
          </cell>
          <cell r="NK4" t="str">
            <v>lábra szerelés felárral</v>
          </cell>
          <cell r="NL4" t="str">
            <v>lábra szerelés felárral</v>
          </cell>
          <cell r="NM4" t="str">
            <v>lábra szerelés felárral</v>
          </cell>
          <cell r="NN4" t="str">
            <v>lábra szerelés felárral</v>
          </cell>
          <cell r="NO4" t="str">
            <v>lábra szerelés felárral</v>
          </cell>
          <cell r="NP4" t="str">
            <v>lábra szerelés felárral</v>
          </cell>
          <cell r="NQ4" t="str">
            <v>lábra szerelés felárral</v>
          </cell>
          <cell r="NU4" t="str">
            <v>lábra szerelés felárral</v>
          </cell>
          <cell r="NV4" t="str">
            <v>lábra szerelés felárral</v>
          </cell>
          <cell r="NW4" t="str">
            <v>lábra szerelés felárral</v>
          </cell>
          <cell r="NX4" t="str">
            <v>lábra szerelés felárral</v>
          </cell>
          <cell r="NY4" t="str">
            <v>lábra szerelés felárral</v>
          </cell>
          <cell r="NZ4" t="str">
            <v>lábra szerelés karfával felárral</v>
          </cell>
          <cell r="OA4" t="str">
            <v>lábra szerelés karfával felárral</v>
          </cell>
          <cell r="OH4" t="str">
            <v>lábra szerelés felárral</v>
          </cell>
          <cell r="OI4" t="str">
            <v>lábra szerelés felárral</v>
          </cell>
          <cell r="OJ4" t="str">
            <v>lábra szerelés felárral</v>
          </cell>
          <cell r="OK4" t="str">
            <v>lábra szerelés felárral</v>
          </cell>
          <cell r="ON4" t="str">
            <v>lábra szerelés karfával felárral</v>
          </cell>
          <cell r="OO4" t="str">
            <v>lábra szerelés karfával felárral</v>
          </cell>
          <cell r="OP4" t="str">
            <v>lábra szerelés karfával felárral</v>
          </cell>
        </row>
        <row r="5">
          <cell r="GL5" t="str">
            <v>lábra szerelés karfával felárral</v>
          </cell>
          <cell r="GM5" t="str">
            <v>lábra szerelés karfával felárral</v>
          </cell>
          <cell r="GN5" t="str">
            <v>lábra szerelés karfával felárral</v>
          </cell>
          <cell r="HD5" t="str">
            <v>lábra szerelés karfával felárral</v>
          </cell>
          <cell r="HE5" t="str">
            <v>lábra szerelés karfával felárral</v>
          </cell>
          <cell r="HF5" t="str">
            <v>lábra szerelés karfával felárral</v>
          </cell>
          <cell r="HG5" t="str">
            <v>lábra szerelés karfával felárral</v>
          </cell>
          <cell r="JI5" t="str">
            <v>lábra szerelés karfával felárral</v>
          </cell>
          <cell r="JU5" t="str">
            <v>lábra szerelés karfával felárral</v>
          </cell>
          <cell r="JV5" t="str">
            <v>lábra szerelés karfával felárral</v>
          </cell>
          <cell r="JW5" t="str">
            <v>lábra szerelés karfával felárral</v>
          </cell>
          <cell r="JX5" t="str">
            <v>lábra szerelés karfával felárral</v>
          </cell>
          <cell r="KI5" t="str">
            <v>lábra szerelés karfával felárral</v>
          </cell>
          <cell r="KJ5" t="str">
            <v>lábra szerelés karfával felárral</v>
          </cell>
          <cell r="LI5" t="str">
            <v>lábra szerelés karfával felárral</v>
          </cell>
          <cell r="LJ5" t="str">
            <v>lábra szerelés karfával felárral</v>
          </cell>
          <cell r="LK5" t="str">
            <v>lábra szerelés karfával felárral</v>
          </cell>
          <cell r="LL5" t="str">
            <v>lábra szerelés karfával felárral</v>
          </cell>
          <cell r="NK5" t="str">
            <v>lábra szerelés karfával felárral</v>
          </cell>
          <cell r="NL5" t="str">
            <v>lábra szerelés karfával felárral</v>
          </cell>
          <cell r="NM5" t="str">
            <v>lábra szerelés karfával felárral</v>
          </cell>
          <cell r="NN5" t="str">
            <v>lábra szerelés karfával felárral</v>
          </cell>
          <cell r="NO5" t="str">
            <v>lábra szerelés karfával felárral</v>
          </cell>
          <cell r="NP5" t="str">
            <v>lábra szerelés karfával felárral</v>
          </cell>
          <cell r="NQ5" t="str">
            <v>lábra szerelés karfával felárral</v>
          </cell>
          <cell r="NU5" t="str">
            <v>lábra szerelés karfával felárral</v>
          </cell>
          <cell r="NV5" t="str">
            <v>lábra szerelés karfával felárral</v>
          </cell>
          <cell r="NX5" t="str">
            <v>lábra szerelés karfával felárral</v>
          </cell>
          <cell r="NY5" t="str">
            <v>lábra szerelés karfával felárral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605"/>
  <sheetViews>
    <sheetView tabSelected="1" zoomScale="85" zoomScaleNormal="85" workbookViewId="0">
      <pane ySplit="1" topLeftCell="A2" activePane="bottomLeft" state="frozen"/>
      <selection pane="bottomLeft" activeCell="K1" sqref="K1"/>
    </sheetView>
  </sheetViews>
  <sheetFormatPr defaultRowHeight="14.4" x14ac:dyDescent="0.3"/>
  <cols>
    <col min="1" max="1" width="3.77734375" style="10" customWidth="1"/>
    <col min="2" max="2" width="17.6640625" customWidth="1"/>
    <col min="3" max="4" width="13.21875" customWidth="1"/>
    <col min="5" max="5" width="13.109375" customWidth="1"/>
    <col min="6" max="6" width="14.6640625" customWidth="1"/>
    <col min="7" max="8" width="14.6640625" style="235" customWidth="1"/>
    <col min="9" max="9" width="14.6640625" style="266" customWidth="1"/>
    <col min="10" max="10" width="24" style="53" customWidth="1"/>
    <col min="11" max="11" width="15" customWidth="1"/>
    <col min="12" max="12" width="15" style="199" customWidth="1"/>
  </cols>
  <sheetData>
    <row r="1" spans="1:12" ht="29.4" thickBot="1" x14ac:dyDescent="0.35">
      <c r="A1" s="68" t="s">
        <v>19</v>
      </c>
      <c r="B1" s="57" t="s">
        <v>18</v>
      </c>
      <c r="C1" s="320" t="s">
        <v>17</v>
      </c>
      <c r="D1" s="321"/>
      <c r="E1" s="321"/>
      <c r="F1" s="321"/>
      <c r="G1" s="321"/>
      <c r="H1" s="321"/>
      <c r="I1" s="322"/>
      <c r="J1" s="68" t="s">
        <v>16</v>
      </c>
      <c r="K1" s="69" t="s">
        <v>1102</v>
      </c>
      <c r="L1" s="187" t="s">
        <v>1103</v>
      </c>
    </row>
    <row r="2" spans="1:12" ht="15" thickBot="1" x14ac:dyDescent="0.35">
      <c r="A2" s="12"/>
      <c r="B2" s="12"/>
      <c r="C2" s="12"/>
      <c r="D2" s="12"/>
      <c r="E2" s="12"/>
      <c r="F2" s="12"/>
      <c r="G2" s="12"/>
      <c r="H2" s="12"/>
      <c r="I2" s="257"/>
      <c r="J2" s="52"/>
      <c r="K2" s="50"/>
      <c r="L2" s="188"/>
    </row>
    <row r="3" spans="1:12" ht="15.6" customHeight="1" x14ac:dyDescent="0.3">
      <c r="A3" s="366" t="s">
        <v>393</v>
      </c>
      <c r="B3" s="70" t="s">
        <v>633</v>
      </c>
      <c r="C3" s="342" t="s">
        <v>393</v>
      </c>
      <c r="D3" s="343"/>
      <c r="E3" s="343"/>
      <c r="F3" s="343"/>
      <c r="G3" s="343"/>
      <c r="H3" s="343"/>
      <c r="I3" s="343"/>
      <c r="J3" s="209" t="s">
        <v>394</v>
      </c>
      <c r="K3" s="177">
        <v>14400</v>
      </c>
      <c r="L3" s="189"/>
    </row>
    <row r="4" spans="1:12" ht="15.6" customHeight="1" x14ac:dyDescent="0.3">
      <c r="A4" s="367"/>
      <c r="B4" s="71" t="s">
        <v>633</v>
      </c>
      <c r="C4" s="344"/>
      <c r="D4" s="345"/>
      <c r="E4" s="345"/>
      <c r="F4" s="345"/>
      <c r="G4" s="345"/>
      <c r="H4" s="345"/>
      <c r="I4" s="345"/>
      <c r="J4" s="210" t="s">
        <v>395</v>
      </c>
      <c r="K4" s="171">
        <v>15900</v>
      </c>
      <c r="L4" s="190"/>
    </row>
    <row r="5" spans="1:12" ht="15.6" customHeight="1" x14ac:dyDescent="0.3">
      <c r="A5" s="367"/>
      <c r="B5" s="71" t="s">
        <v>633</v>
      </c>
      <c r="C5" s="346" t="s">
        <v>875</v>
      </c>
      <c r="D5" s="347"/>
      <c r="E5" s="347"/>
      <c r="F5" s="347"/>
      <c r="G5" s="347"/>
      <c r="H5" s="347"/>
      <c r="I5" s="347"/>
      <c r="J5" s="211" t="s">
        <v>396</v>
      </c>
      <c r="K5" s="170">
        <v>31400</v>
      </c>
      <c r="L5" s="191"/>
    </row>
    <row r="6" spans="1:12" ht="15.6" customHeight="1" x14ac:dyDescent="0.3">
      <c r="A6" s="367"/>
      <c r="B6" s="71" t="s">
        <v>633</v>
      </c>
      <c r="C6" s="348"/>
      <c r="D6" s="349"/>
      <c r="E6" s="349"/>
      <c r="F6" s="349"/>
      <c r="G6" s="349"/>
      <c r="H6" s="349"/>
      <c r="I6" s="349"/>
      <c r="J6" s="210" t="s">
        <v>630</v>
      </c>
      <c r="K6" s="171">
        <v>6900</v>
      </c>
      <c r="L6" s="190"/>
    </row>
    <row r="7" spans="1:12" ht="15.6" customHeight="1" x14ac:dyDescent="0.3">
      <c r="A7" s="367"/>
      <c r="B7" s="71" t="s">
        <v>633</v>
      </c>
      <c r="C7" s="348"/>
      <c r="D7" s="349"/>
      <c r="E7" s="349"/>
      <c r="F7" s="349"/>
      <c r="G7" s="349"/>
      <c r="H7" s="349"/>
      <c r="I7" s="349"/>
      <c r="J7" s="211" t="s">
        <v>631</v>
      </c>
      <c r="K7" s="170">
        <v>1300</v>
      </c>
      <c r="L7" s="191"/>
    </row>
    <row r="8" spans="1:12" ht="15.6" customHeight="1" x14ac:dyDescent="0.3">
      <c r="A8" s="367"/>
      <c r="B8" s="71" t="s">
        <v>633</v>
      </c>
      <c r="C8" s="348"/>
      <c r="D8" s="349"/>
      <c r="E8" s="349"/>
      <c r="F8" s="349"/>
      <c r="G8" s="349"/>
      <c r="H8" s="349"/>
      <c r="I8" s="349"/>
      <c r="J8" s="210" t="s">
        <v>397</v>
      </c>
      <c r="K8" s="171">
        <v>1300</v>
      </c>
      <c r="L8" s="190"/>
    </row>
    <row r="9" spans="1:12" ht="15.6" customHeight="1" thickBot="1" x14ac:dyDescent="0.35">
      <c r="A9" s="368"/>
      <c r="B9" s="72" t="s">
        <v>633</v>
      </c>
      <c r="C9" s="350"/>
      <c r="D9" s="351"/>
      <c r="E9" s="351"/>
      <c r="F9" s="351"/>
      <c r="G9" s="351"/>
      <c r="H9" s="351"/>
      <c r="I9" s="351"/>
      <c r="J9" s="212" t="s">
        <v>632</v>
      </c>
      <c r="K9" s="178">
        <v>10500</v>
      </c>
      <c r="L9" s="192"/>
    </row>
    <row r="10" spans="1:12" ht="15" thickBot="1" x14ac:dyDescent="0.35">
      <c r="A10" s="51"/>
      <c r="B10" s="51"/>
      <c r="C10" s="51"/>
      <c r="D10" s="51"/>
      <c r="E10" s="51"/>
      <c r="F10" s="51"/>
      <c r="G10" s="51"/>
      <c r="H10" s="51"/>
      <c r="I10" s="258"/>
      <c r="J10" s="186"/>
      <c r="K10" s="169"/>
      <c r="L10" s="188"/>
    </row>
    <row r="11" spans="1:12" ht="15.6" customHeight="1" x14ac:dyDescent="0.3">
      <c r="A11" s="386" t="s">
        <v>9</v>
      </c>
      <c r="B11" s="54" t="s">
        <v>634</v>
      </c>
      <c r="C11" s="295" t="s">
        <v>9</v>
      </c>
      <c r="D11" s="296"/>
      <c r="E11" s="296"/>
      <c r="F11" s="297"/>
      <c r="G11" s="340"/>
      <c r="H11" s="340"/>
      <c r="I11" s="341"/>
      <c r="J11" s="97"/>
      <c r="K11" s="179"/>
      <c r="L11" s="193"/>
    </row>
    <row r="12" spans="1:12" ht="14.4" customHeight="1" x14ac:dyDescent="0.3">
      <c r="A12" s="387"/>
      <c r="B12" s="55" t="s">
        <v>634</v>
      </c>
      <c r="C12" s="298" t="s">
        <v>14</v>
      </c>
      <c r="D12" s="299"/>
      <c r="E12" s="304" t="s">
        <v>931</v>
      </c>
      <c r="F12" s="305"/>
      <c r="G12" s="161"/>
      <c r="H12" s="162"/>
      <c r="I12" s="259"/>
      <c r="J12" s="122"/>
      <c r="K12" s="172"/>
      <c r="L12" s="194"/>
    </row>
    <row r="13" spans="1:12" ht="15.6" x14ac:dyDescent="0.3">
      <c r="A13" s="387"/>
      <c r="B13" s="55" t="s">
        <v>634</v>
      </c>
      <c r="C13" s="300"/>
      <c r="D13" s="301"/>
      <c r="E13" s="301"/>
      <c r="F13" s="305"/>
      <c r="G13" s="161"/>
      <c r="H13" s="162"/>
      <c r="I13" s="259"/>
      <c r="J13" s="96" t="s">
        <v>0</v>
      </c>
      <c r="K13" s="173">
        <v>186900</v>
      </c>
      <c r="L13" s="195"/>
    </row>
    <row r="14" spans="1:12" ht="15.6" x14ac:dyDescent="0.3">
      <c r="A14" s="387"/>
      <c r="B14" s="55" t="s">
        <v>634</v>
      </c>
      <c r="C14" s="300"/>
      <c r="D14" s="301"/>
      <c r="E14" s="301"/>
      <c r="F14" s="305"/>
      <c r="G14" s="161"/>
      <c r="H14" s="162"/>
      <c r="I14" s="259"/>
      <c r="J14" s="122" t="s">
        <v>1</v>
      </c>
      <c r="K14" s="172">
        <v>188500</v>
      </c>
      <c r="L14" s="194"/>
    </row>
    <row r="15" spans="1:12" ht="15.6" x14ac:dyDescent="0.3">
      <c r="A15" s="387"/>
      <c r="B15" s="55" t="s">
        <v>634</v>
      </c>
      <c r="C15" s="300"/>
      <c r="D15" s="301"/>
      <c r="E15" s="301"/>
      <c r="F15" s="305"/>
      <c r="G15" s="161"/>
      <c r="H15" s="162"/>
      <c r="I15" s="259"/>
      <c r="J15" s="96" t="s">
        <v>600</v>
      </c>
      <c r="K15" s="173">
        <v>195700</v>
      </c>
      <c r="L15" s="195"/>
    </row>
    <row r="16" spans="1:12" ht="15.6" x14ac:dyDescent="0.3">
      <c r="A16" s="387"/>
      <c r="B16" s="55" t="s">
        <v>634</v>
      </c>
      <c r="C16" s="300"/>
      <c r="D16" s="301"/>
      <c r="E16" s="301"/>
      <c r="F16" s="305"/>
      <c r="G16" s="161"/>
      <c r="H16" s="162"/>
      <c r="I16" s="259"/>
      <c r="J16" s="122" t="s">
        <v>2</v>
      </c>
      <c r="K16" s="172">
        <v>205400</v>
      </c>
      <c r="L16" s="194"/>
    </row>
    <row r="17" spans="1:12" ht="16.2" thickBot="1" x14ac:dyDescent="0.35">
      <c r="A17" s="387"/>
      <c r="B17" s="55" t="s">
        <v>634</v>
      </c>
      <c r="C17" s="302"/>
      <c r="D17" s="303"/>
      <c r="E17" s="303"/>
      <c r="F17" s="306"/>
      <c r="G17" s="243"/>
      <c r="H17" s="234"/>
      <c r="I17" s="260"/>
      <c r="J17" s="96" t="s">
        <v>983</v>
      </c>
      <c r="K17" s="173">
        <v>195700</v>
      </c>
      <c r="L17" s="195"/>
    </row>
    <row r="18" spans="1:12" ht="16.2" thickBot="1" x14ac:dyDescent="0.35">
      <c r="A18" s="387"/>
      <c r="B18" s="55" t="s">
        <v>634</v>
      </c>
      <c r="C18" s="3" t="s">
        <v>3</v>
      </c>
      <c r="D18" s="2" t="s">
        <v>22</v>
      </c>
      <c r="E18" s="1" t="s">
        <v>4</v>
      </c>
      <c r="F18" s="2" t="s">
        <v>23</v>
      </c>
      <c r="G18" s="86" t="s">
        <v>980</v>
      </c>
      <c r="H18" s="86" t="s">
        <v>981</v>
      </c>
      <c r="I18" s="261" t="s">
        <v>982</v>
      </c>
      <c r="J18" s="122" t="s">
        <v>984</v>
      </c>
      <c r="K18" s="172">
        <v>247200</v>
      </c>
      <c r="L18" s="194"/>
    </row>
    <row r="19" spans="1:12" ht="15.6" x14ac:dyDescent="0.3">
      <c r="A19" s="387"/>
      <c r="B19" s="55" t="s">
        <v>634</v>
      </c>
      <c r="C19" s="3" t="s">
        <v>5</v>
      </c>
      <c r="D19" s="7">
        <v>70</v>
      </c>
      <c r="E19" s="1" t="s">
        <v>6</v>
      </c>
      <c r="F19" s="7">
        <v>52</v>
      </c>
      <c r="G19" s="87"/>
      <c r="H19" s="88"/>
      <c r="I19" s="262"/>
      <c r="J19" s="96" t="s">
        <v>985</v>
      </c>
      <c r="K19" s="173">
        <v>263000</v>
      </c>
      <c r="L19" s="195"/>
    </row>
    <row r="20" spans="1:12" ht="15.6" x14ac:dyDescent="0.3">
      <c r="A20" s="387"/>
      <c r="B20" s="55" t="s">
        <v>634</v>
      </c>
      <c r="C20" s="3" t="s">
        <v>7</v>
      </c>
      <c r="D20" s="7">
        <v>70</v>
      </c>
      <c r="E20" s="1" t="s">
        <v>11</v>
      </c>
      <c r="F20" s="7">
        <v>52</v>
      </c>
      <c r="G20" s="89"/>
      <c r="H20" s="90"/>
      <c r="I20" s="263"/>
      <c r="J20" s="94" t="s">
        <v>24</v>
      </c>
      <c r="K20" s="172">
        <v>173000</v>
      </c>
      <c r="L20" s="194"/>
    </row>
    <row r="21" spans="1:12" ht="15.6" x14ac:dyDescent="0.3">
      <c r="A21" s="387"/>
      <c r="B21" s="55" t="s">
        <v>634</v>
      </c>
      <c r="C21" s="3" t="s">
        <v>8</v>
      </c>
      <c r="D21" s="2" t="s">
        <v>13</v>
      </c>
      <c r="E21" s="1" t="s">
        <v>12</v>
      </c>
      <c r="F21" s="2" t="s">
        <v>15</v>
      </c>
      <c r="G21" s="89"/>
      <c r="H21" s="90"/>
      <c r="I21" s="263"/>
      <c r="J21" s="122"/>
      <c r="K21" s="172"/>
      <c r="L21" s="194"/>
    </row>
    <row r="22" spans="1:12" ht="16.2" thickBot="1" x14ac:dyDescent="0.35">
      <c r="A22" s="388"/>
      <c r="B22" s="56" t="s">
        <v>634</v>
      </c>
      <c r="C22" s="4" t="s">
        <v>236</v>
      </c>
      <c r="D22" s="6">
        <v>130</v>
      </c>
      <c r="E22" s="5" t="s">
        <v>20</v>
      </c>
      <c r="F22" s="8">
        <v>19.5</v>
      </c>
      <c r="G22" s="91"/>
      <c r="H22" s="92"/>
      <c r="I22" s="264"/>
      <c r="J22" s="102"/>
      <c r="K22" s="180"/>
      <c r="L22" s="196"/>
    </row>
    <row r="23" spans="1:12" ht="16.2" customHeight="1" thickBot="1" x14ac:dyDescent="0.35">
      <c r="A23" s="11"/>
      <c r="B23" s="11"/>
      <c r="C23" s="11"/>
      <c r="D23" s="11"/>
      <c r="E23" s="11"/>
      <c r="F23" s="11"/>
      <c r="G23" s="11"/>
      <c r="H23" s="11"/>
      <c r="I23" s="265"/>
      <c r="J23" s="202"/>
      <c r="K23" s="174"/>
      <c r="L23" s="197"/>
    </row>
    <row r="24" spans="1:12" ht="15.6" customHeight="1" x14ac:dyDescent="0.3">
      <c r="A24" s="386" t="s">
        <v>21</v>
      </c>
      <c r="B24" s="54" t="s">
        <v>635</v>
      </c>
      <c r="C24" s="295" t="s">
        <v>21</v>
      </c>
      <c r="D24" s="296"/>
      <c r="E24" s="296"/>
      <c r="F24" s="297"/>
      <c r="G24" s="340"/>
      <c r="H24" s="340"/>
      <c r="I24" s="341"/>
      <c r="J24" s="97"/>
      <c r="K24" s="179"/>
      <c r="L24" s="193"/>
    </row>
    <row r="25" spans="1:12" ht="15.6" customHeight="1" x14ac:dyDescent="0.3">
      <c r="A25" s="387"/>
      <c r="B25" s="55" t="s">
        <v>635</v>
      </c>
      <c r="C25" s="298" t="s">
        <v>601</v>
      </c>
      <c r="D25" s="299"/>
      <c r="E25" s="304" t="s">
        <v>939</v>
      </c>
      <c r="F25" s="403"/>
      <c r="G25" s="162"/>
      <c r="H25" s="162"/>
      <c r="I25" s="259"/>
      <c r="J25" s="122"/>
      <c r="K25" s="172"/>
      <c r="L25" s="194"/>
    </row>
    <row r="26" spans="1:12" ht="15.6" x14ac:dyDescent="0.3">
      <c r="A26" s="387"/>
      <c r="B26" s="55" t="s">
        <v>635</v>
      </c>
      <c r="C26" s="300"/>
      <c r="D26" s="299"/>
      <c r="E26" s="299"/>
      <c r="F26" s="403"/>
      <c r="G26" s="162"/>
      <c r="H26" s="162"/>
      <c r="I26" s="259"/>
      <c r="J26" s="96" t="s">
        <v>0</v>
      </c>
      <c r="K26" s="173">
        <v>162900</v>
      </c>
      <c r="L26" s="195"/>
    </row>
    <row r="27" spans="1:12" ht="15.6" x14ac:dyDescent="0.3">
      <c r="A27" s="387"/>
      <c r="B27" s="55" t="s">
        <v>635</v>
      </c>
      <c r="C27" s="300"/>
      <c r="D27" s="299"/>
      <c r="E27" s="299"/>
      <c r="F27" s="403"/>
      <c r="G27" s="162"/>
      <c r="H27" s="162"/>
      <c r="I27" s="259"/>
      <c r="J27" s="122" t="s">
        <v>1</v>
      </c>
      <c r="K27" s="172">
        <v>164700</v>
      </c>
      <c r="L27" s="194"/>
    </row>
    <row r="28" spans="1:12" ht="15.6" x14ac:dyDescent="0.3">
      <c r="A28" s="387"/>
      <c r="B28" s="55" t="s">
        <v>635</v>
      </c>
      <c r="C28" s="300"/>
      <c r="D28" s="299"/>
      <c r="E28" s="299"/>
      <c r="F28" s="403"/>
      <c r="G28" s="162"/>
      <c r="H28" s="162"/>
      <c r="I28" s="259"/>
      <c r="J28" s="96" t="s">
        <v>600</v>
      </c>
      <c r="K28" s="173">
        <v>171900</v>
      </c>
      <c r="L28" s="195"/>
    </row>
    <row r="29" spans="1:12" ht="15.6" x14ac:dyDescent="0.3">
      <c r="A29" s="387"/>
      <c r="B29" s="55" t="s">
        <v>635</v>
      </c>
      <c r="C29" s="300"/>
      <c r="D29" s="299"/>
      <c r="E29" s="299"/>
      <c r="F29" s="403"/>
      <c r="G29" s="162"/>
      <c r="H29" s="162"/>
      <c r="I29" s="259"/>
      <c r="J29" s="122" t="s">
        <v>2</v>
      </c>
      <c r="K29" s="172">
        <v>181500</v>
      </c>
      <c r="L29" s="194"/>
    </row>
    <row r="30" spans="1:12" ht="16.2" thickBot="1" x14ac:dyDescent="0.35">
      <c r="A30" s="387"/>
      <c r="B30" s="55" t="s">
        <v>635</v>
      </c>
      <c r="C30" s="302"/>
      <c r="D30" s="303"/>
      <c r="E30" s="303"/>
      <c r="F30" s="404"/>
      <c r="G30" s="234"/>
      <c r="H30" s="234"/>
      <c r="I30" s="260"/>
      <c r="J30" s="96" t="s">
        <v>983</v>
      </c>
      <c r="K30" s="173">
        <v>171900</v>
      </c>
      <c r="L30" s="195"/>
    </row>
    <row r="31" spans="1:12" ht="16.2" thickBot="1" x14ac:dyDescent="0.35">
      <c r="A31" s="387"/>
      <c r="B31" s="55" t="s">
        <v>635</v>
      </c>
      <c r="C31" s="3" t="s">
        <v>3</v>
      </c>
      <c r="D31" s="2" t="s">
        <v>585</v>
      </c>
      <c r="E31" s="1" t="s">
        <v>4</v>
      </c>
      <c r="F31" s="157" t="s">
        <v>23</v>
      </c>
      <c r="G31" s="153" t="s">
        <v>980</v>
      </c>
      <c r="H31" s="86" t="s">
        <v>981</v>
      </c>
      <c r="I31" s="261" t="s">
        <v>982</v>
      </c>
      <c r="J31" s="122" t="s">
        <v>984</v>
      </c>
      <c r="K31" s="172">
        <v>223600</v>
      </c>
      <c r="L31" s="194"/>
    </row>
    <row r="32" spans="1:12" ht="15.6" x14ac:dyDescent="0.3">
      <c r="A32" s="387"/>
      <c r="B32" s="55" t="s">
        <v>635</v>
      </c>
      <c r="C32" s="3" t="s">
        <v>5</v>
      </c>
      <c r="D32" s="7">
        <v>70</v>
      </c>
      <c r="E32" s="1" t="s">
        <v>6</v>
      </c>
      <c r="F32" s="158">
        <v>52</v>
      </c>
      <c r="G32" s="154"/>
      <c r="H32" s="88"/>
      <c r="I32" s="262"/>
      <c r="J32" s="96" t="s">
        <v>985</v>
      </c>
      <c r="K32" s="173">
        <v>239400</v>
      </c>
      <c r="L32" s="195"/>
    </row>
    <row r="33" spans="1:12" ht="15.6" x14ac:dyDescent="0.3">
      <c r="A33" s="387"/>
      <c r="B33" s="55" t="s">
        <v>635</v>
      </c>
      <c r="C33" s="3" t="s">
        <v>7</v>
      </c>
      <c r="D33" s="7">
        <v>70</v>
      </c>
      <c r="E33" s="1" t="s">
        <v>11</v>
      </c>
      <c r="F33" s="158">
        <v>52</v>
      </c>
      <c r="G33" s="155"/>
      <c r="H33" s="90"/>
      <c r="I33" s="263"/>
      <c r="J33" s="122" t="s">
        <v>25</v>
      </c>
      <c r="K33" s="172">
        <v>149300</v>
      </c>
      <c r="L33" s="194"/>
    </row>
    <row r="34" spans="1:12" ht="15.6" x14ac:dyDescent="0.3">
      <c r="A34" s="387"/>
      <c r="B34" s="55" t="s">
        <v>635</v>
      </c>
      <c r="C34" s="3" t="s">
        <v>8</v>
      </c>
      <c r="D34" s="2" t="s">
        <v>13</v>
      </c>
      <c r="E34" s="1" t="s">
        <v>12</v>
      </c>
      <c r="F34" s="157" t="s">
        <v>15</v>
      </c>
      <c r="G34" s="155"/>
      <c r="H34" s="90"/>
      <c r="I34" s="263"/>
      <c r="J34" s="98"/>
      <c r="K34" s="172"/>
      <c r="L34" s="194"/>
    </row>
    <row r="35" spans="1:12" ht="16.2" thickBot="1" x14ac:dyDescent="0.35">
      <c r="A35" s="388"/>
      <c r="B35" s="56" t="s">
        <v>635</v>
      </c>
      <c r="C35" s="4" t="s">
        <v>236</v>
      </c>
      <c r="D35" s="6">
        <v>130</v>
      </c>
      <c r="E35" s="5" t="s">
        <v>20</v>
      </c>
      <c r="F35" s="159">
        <v>19</v>
      </c>
      <c r="G35" s="156"/>
      <c r="H35" s="92"/>
      <c r="I35" s="264"/>
      <c r="J35" s="102"/>
      <c r="K35" s="180"/>
      <c r="L35" s="196"/>
    </row>
    <row r="36" spans="1:12" ht="15" thickBot="1" x14ac:dyDescent="0.35"/>
    <row r="37" spans="1:12" ht="15.6" x14ac:dyDescent="0.3">
      <c r="A37" s="292" t="s">
        <v>26</v>
      </c>
      <c r="B37" s="54" t="s">
        <v>636</v>
      </c>
      <c r="C37" s="295" t="s">
        <v>26</v>
      </c>
      <c r="D37" s="296"/>
      <c r="E37" s="296"/>
      <c r="F37" s="297"/>
      <c r="G37" s="340"/>
      <c r="H37" s="340"/>
      <c r="I37" s="341"/>
      <c r="J37" s="97"/>
      <c r="K37" s="179"/>
      <c r="L37" s="193"/>
    </row>
    <row r="38" spans="1:12" ht="15.6" customHeight="1" x14ac:dyDescent="0.3">
      <c r="A38" s="293"/>
      <c r="B38" s="55" t="s">
        <v>636</v>
      </c>
      <c r="C38" s="298" t="s">
        <v>932</v>
      </c>
      <c r="D38" s="304"/>
      <c r="E38" s="358"/>
      <c r="F38" s="359"/>
      <c r="G38" s="161"/>
      <c r="H38" s="162"/>
      <c r="I38" s="259"/>
      <c r="J38" s="122"/>
      <c r="K38" s="172"/>
      <c r="L38" s="194"/>
    </row>
    <row r="39" spans="1:12" ht="15.6" x14ac:dyDescent="0.3">
      <c r="A39" s="293"/>
      <c r="B39" s="55" t="s">
        <v>636</v>
      </c>
      <c r="C39" s="298"/>
      <c r="D39" s="362"/>
      <c r="E39" s="360"/>
      <c r="F39" s="359"/>
      <c r="G39" s="161"/>
      <c r="H39" s="162"/>
      <c r="I39" s="259"/>
      <c r="J39" s="96" t="s">
        <v>0</v>
      </c>
      <c r="K39" s="173">
        <v>141500</v>
      </c>
      <c r="L39" s="195"/>
    </row>
    <row r="40" spans="1:12" ht="15.6" x14ac:dyDescent="0.3">
      <c r="A40" s="293"/>
      <c r="B40" s="55" t="s">
        <v>636</v>
      </c>
      <c r="C40" s="298"/>
      <c r="D40" s="362"/>
      <c r="E40" s="360"/>
      <c r="F40" s="359"/>
      <c r="G40" s="161"/>
      <c r="H40" s="162"/>
      <c r="I40" s="259"/>
      <c r="J40" s="122" t="s">
        <v>1</v>
      </c>
      <c r="K40" s="172">
        <v>143300</v>
      </c>
      <c r="L40" s="194"/>
    </row>
    <row r="41" spans="1:12" ht="15.6" x14ac:dyDescent="0.3">
      <c r="A41" s="293"/>
      <c r="B41" s="55" t="s">
        <v>636</v>
      </c>
      <c r="C41" s="298"/>
      <c r="D41" s="362"/>
      <c r="E41" s="360"/>
      <c r="F41" s="359"/>
      <c r="G41" s="161"/>
      <c r="H41" s="162"/>
      <c r="I41" s="259"/>
      <c r="J41" s="96" t="s">
        <v>600</v>
      </c>
      <c r="K41" s="173">
        <v>150200</v>
      </c>
      <c r="L41" s="195"/>
    </row>
    <row r="42" spans="1:12" ht="15.6" x14ac:dyDescent="0.3">
      <c r="A42" s="293"/>
      <c r="B42" s="55" t="s">
        <v>636</v>
      </c>
      <c r="C42" s="298"/>
      <c r="D42" s="362"/>
      <c r="E42" s="360"/>
      <c r="F42" s="359"/>
      <c r="G42" s="161"/>
      <c r="H42" s="162"/>
      <c r="I42" s="259"/>
      <c r="J42" s="122" t="s">
        <v>2</v>
      </c>
      <c r="K42" s="172">
        <v>159300</v>
      </c>
      <c r="L42" s="194"/>
    </row>
    <row r="43" spans="1:12" ht="16.2" thickBot="1" x14ac:dyDescent="0.35">
      <c r="A43" s="293"/>
      <c r="B43" s="55" t="s">
        <v>636</v>
      </c>
      <c r="C43" s="364"/>
      <c r="D43" s="365"/>
      <c r="E43" s="375"/>
      <c r="F43" s="376"/>
      <c r="G43" s="243"/>
      <c r="H43" s="234"/>
      <c r="I43" s="260"/>
      <c r="J43" s="96" t="s">
        <v>983</v>
      </c>
      <c r="K43" s="173">
        <v>150200</v>
      </c>
      <c r="L43" s="195"/>
    </row>
    <row r="44" spans="1:12" ht="16.2" thickBot="1" x14ac:dyDescent="0.35">
      <c r="A44" s="293"/>
      <c r="B44" s="55" t="s">
        <v>636</v>
      </c>
      <c r="C44" s="3" t="s">
        <v>3</v>
      </c>
      <c r="D44" s="2" t="s">
        <v>27</v>
      </c>
      <c r="E44" s="1" t="s">
        <v>4</v>
      </c>
      <c r="F44" s="2" t="s">
        <v>28</v>
      </c>
      <c r="G44" s="86" t="s">
        <v>980</v>
      </c>
      <c r="H44" s="86" t="s">
        <v>981</v>
      </c>
      <c r="I44" s="261" t="s">
        <v>982</v>
      </c>
      <c r="J44" s="122" t="s">
        <v>984</v>
      </c>
      <c r="K44" s="172">
        <v>199800</v>
      </c>
      <c r="L44" s="194"/>
    </row>
    <row r="45" spans="1:12" ht="15.6" x14ac:dyDescent="0.3">
      <c r="A45" s="293"/>
      <c r="B45" s="55" t="s">
        <v>636</v>
      </c>
      <c r="C45" s="3" t="s">
        <v>5</v>
      </c>
      <c r="D45" s="7">
        <v>62</v>
      </c>
      <c r="E45" s="1" t="s">
        <v>6</v>
      </c>
      <c r="F45" s="7">
        <v>52</v>
      </c>
      <c r="G45" s="87"/>
      <c r="H45" s="88"/>
      <c r="I45" s="262"/>
      <c r="J45" s="96" t="s">
        <v>985</v>
      </c>
      <c r="K45" s="173">
        <v>215700</v>
      </c>
      <c r="L45" s="195"/>
    </row>
    <row r="46" spans="1:12" ht="15.6" x14ac:dyDescent="0.3">
      <c r="A46" s="293"/>
      <c r="B46" s="55" t="s">
        <v>636</v>
      </c>
      <c r="C46" s="3" t="s">
        <v>7</v>
      </c>
      <c r="D46" s="7">
        <v>62</v>
      </c>
      <c r="E46" s="1" t="s">
        <v>11</v>
      </c>
      <c r="F46" s="7">
        <v>52</v>
      </c>
      <c r="G46" s="89"/>
      <c r="H46" s="90"/>
      <c r="I46" s="263"/>
      <c r="J46" s="122" t="s">
        <v>25</v>
      </c>
      <c r="K46" s="172">
        <v>128400</v>
      </c>
      <c r="L46" s="194"/>
    </row>
    <row r="47" spans="1:12" ht="15.6" x14ac:dyDescent="0.3">
      <c r="A47" s="293"/>
      <c r="B47" s="55" t="s">
        <v>636</v>
      </c>
      <c r="C47" s="3" t="s">
        <v>8</v>
      </c>
      <c r="D47" s="2" t="s">
        <v>13</v>
      </c>
      <c r="E47" s="1" t="s">
        <v>12</v>
      </c>
      <c r="F47" s="2" t="s">
        <v>15</v>
      </c>
      <c r="G47" s="89"/>
      <c r="H47" s="90"/>
      <c r="I47" s="263"/>
      <c r="J47" s="98"/>
      <c r="K47" s="172"/>
      <c r="L47" s="194"/>
    </row>
    <row r="48" spans="1:12" ht="16.2" thickBot="1" x14ac:dyDescent="0.35">
      <c r="A48" s="294"/>
      <c r="B48" s="56" t="s">
        <v>636</v>
      </c>
      <c r="C48" s="4" t="s">
        <v>236</v>
      </c>
      <c r="D48" s="6">
        <v>110</v>
      </c>
      <c r="E48" s="5" t="s">
        <v>20</v>
      </c>
      <c r="F48" s="6">
        <v>16</v>
      </c>
      <c r="G48" s="91"/>
      <c r="H48" s="92"/>
      <c r="I48" s="264"/>
      <c r="J48" s="102"/>
      <c r="K48" s="180"/>
      <c r="L48" s="196"/>
    </row>
    <row r="49" spans="1:12" ht="15" thickBot="1" x14ac:dyDescent="0.35"/>
    <row r="50" spans="1:12" ht="15.6" x14ac:dyDescent="0.3">
      <c r="A50" s="292" t="s">
        <v>29</v>
      </c>
      <c r="B50" s="54" t="s">
        <v>637</v>
      </c>
      <c r="C50" s="295" t="s">
        <v>29</v>
      </c>
      <c r="D50" s="296"/>
      <c r="E50" s="296"/>
      <c r="F50" s="297"/>
      <c r="G50" s="323" t="s">
        <v>986</v>
      </c>
      <c r="H50" s="318"/>
      <c r="I50" s="319"/>
      <c r="J50" s="97"/>
      <c r="K50" s="179"/>
      <c r="L50" s="193"/>
    </row>
    <row r="51" spans="1:12" ht="15.6" x14ac:dyDescent="0.3">
      <c r="A51" s="293"/>
      <c r="B51" s="55" t="s">
        <v>637</v>
      </c>
      <c r="C51" s="298" t="s">
        <v>14</v>
      </c>
      <c r="D51" s="299"/>
      <c r="E51" s="304" t="s">
        <v>940</v>
      </c>
      <c r="F51" s="305"/>
      <c r="G51" s="324" t="s">
        <v>987</v>
      </c>
      <c r="H51" s="325"/>
      <c r="I51" s="326"/>
      <c r="J51" s="122"/>
      <c r="K51" s="172"/>
      <c r="L51" s="194"/>
    </row>
    <row r="52" spans="1:12" ht="15.6" x14ac:dyDescent="0.3">
      <c r="A52" s="293"/>
      <c r="B52" s="55" t="s">
        <v>637</v>
      </c>
      <c r="C52" s="300"/>
      <c r="D52" s="301"/>
      <c r="E52" s="301"/>
      <c r="F52" s="305"/>
      <c r="G52" s="327"/>
      <c r="H52" s="328"/>
      <c r="I52" s="329"/>
      <c r="J52" s="96" t="s">
        <v>0</v>
      </c>
      <c r="K52" s="173">
        <v>186900</v>
      </c>
      <c r="L52" s="195">
        <f>K52+I54+I55</f>
        <v>186900</v>
      </c>
    </row>
    <row r="53" spans="1:12" ht="15.6" x14ac:dyDescent="0.3">
      <c r="A53" s="293"/>
      <c r="B53" s="55" t="s">
        <v>637</v>
      </c>
      <c r="C53" s="300"/>
      <c r="D53" s="301"/>
      <c r="E53" s="301"/>
      <c r="F53" s="305"/>
      <c r="G53" s="307" t="s">
        <v>393</v>
      </c>
      <c r="H53" s="308"/>
      <c r="I53" s="309"/>
      <c r="J53" s="122" t="s">
        <v>1</v>
      </c>
      <c r="K53" s="172">
        <v>188500</v>
      </c>
      <c r="L53" s="194">
        <f>K53+I54+I55</f>
        <v>188500</v>
      </c>
    </row>
    <row r="54" spans="1:12" ht="15.6" x14ac:dyDescent="0.3">
      <c r="A54" s="293"/>
      <c r="B54" s="55" t="s">
        <v>637</v>
      </c>
      <c r="C54" s="300"/>
      <c r="D54" s="301"/>
      <c r="E54" s="301"/>
      <c r="F54" s="305"/>
      <c r="G54" s="310" t="s">
        <v>1006</v>
      </c>
      <c r="H54" s="311"/>
      <c r="I54" s="285">
        <f>INDEX('Ár felárak'!B:B,MATCH(Árlista!G54,'Ár felárak'!A:A,0))</f>
        <v>0</v>
      </c>
      <c r="J54" s="96" t="s">
        <v>600</v>
      </c>
      <c r="K54" s="173">
        <v>195700</v>
      </c>
      <c r="L54" s="195">
        <f>K54+I54+I55</f>
        <v>195700</v>
      </c>
    </row>
    <row r="55" spans="1:12" ht="15.6" x14ac:dyDescent="0.3">
      <c r="A55" s="293"/>
      <c r="B55" s="55" t="s">
        <v>637</v>
      </c>
      <c r="C55" s="300"/>
      <c r="D55" s="301"/>
      <c r="E55" s="301"/>
      <c r="F55" s="305"/>
      <c r="G55" s="310" t="s">
        <v>1006</v>
      </c>
      <c r="H55" s="311"/>
      <c r="I55" s="285">
        <f>INDEX('Ár felárak'!B:B,MATCH(Árlista!G55,'Ár felárak'!A:A,0))</f>
        <v>0</v>
      </c>
      <c r="J55" s="122" t="s">
        <v>2</v>
      </c>
      <c r="K55" s="172">
        <v>205400</v>
      </c>
      <c r="L55" s="194">
        <f>K55+I54+I55</f>
        <v>205400</v>
      </c>
    </row>
    <row r="56" spans="1:12" ht="16.2" thickBot="1" x14ac:dyDescent="0.35">
      <c r="A56" s="293"/>
      <c r="B56" s="55" t="s">
        <v>637</v>
      </c>
      <c r="C56" s="302"/>
      <c r="D56" s="303"/>
      <c r="E56" s="303"/>
      <c r="F56" s="306"/>
      <c r="G56" s="243"/>
      <c r="H56" s="234"/>
      <c r="I56" s="260"/>
      <c r="J56" s="96" t="s">
        <v>983</v>
      </c>
      <c r="K56" s="173">
        <v>195700</v>
      </c>
      <c r="L56" s="195">
        <f>K56+I54+I55</f>
        <v>195700</v>
      </c>
    </row>
    <row r="57" spans="1:12" ht="16.2" thickBot="1" x14ac:dyDescent="0.35">
      <c r="A57" s="293"/>
      <c r="B57" s="55" t="s">
        <v>637</v>
      </c>
      <c r="C57" s="3" t="s">
        <v>3</v>
      </c>
      <c r="D57" s="2" t="s">
        <v>22</v>
      </c>
      <c r="E57" s="1" t="s">
        <v>4</v>
      </c>
      <c r="F57" s="2" t="s">
        <v>23</v>
      </c>
      <c r="G57" s="86" t="s">
        <v>980</v>
      </c>
      <c r="H57" s="86" t="s">
        <v>981</v>
      </c>
      <c r="I57" s="261" t="s">
        <v>982</v>
      </c>
      <c r="J57" s="122" t="s">
        <v>984</v>
      </c>
      <c r="K57" s="172">
        <v>247200</v>
      </c>
      <c r="L57" s="194">
        <f>K57+I55+I54</f>
        <v>247200</v>
      </c>
    </row>
    <row r="58" spans="1:12" ht="15.6" x14ac:dyDescent="0.3">
      <c r="A58" s="293"/>
      <c r="B58" s="55" t="s">
        <v>637</v>
      </c>
      <c r="C58" s="3" t="s">
        <v>5</v>
      </c>
      <c r="D58" s="7">
        <v>72</v>
      </c>
      <c r="E58" s="1" t="s">
        <v>6</v>
      </c>
      <c r="F58" s="7">
        <v>52</v>
      </c>
      <c r="G58" s="87"/>
      <c r="H58" s="88"/>
      <c r="I58" s="262"/>
      <c r="J58" s="96" t="s">
        <v>985</v>
      </c>
      <c r="K58" s="173">
        <v>263000</v>
      </c>
      <c r="L58" s="195">
        <f>K58+I54+I55</f>
        <v>263000</v>
      </c>
    </row>
    <row r="59" spans="1:12" ht="15.6" x14ac:dyDescent="0.3">
      <c r="A59" s="293"/>
      <c r="B59" s="55" t="s">
        <v>637</v>
      </c>
      <c r="C59" s="3" t="s">
        <v>7</v>
      </c>
      <c r="D59" s="7">
        <v>72</v>
      </c>
      <c r="E59" s="1" t="s">
        <v>11</v>
      </c>
      <c r="F59" s="7">
        <v>52</v>
      </c>
      <c r="G59" s="89"/>
      <c r="H59" s="90"/>
      <c r="I59" s="263"/>
      <c r="J59" s="94" t="s">
        <v>24</v>
      </c>
      <c r="K59" s="172">
        <v>173000</v>
      </c>
      <c r="L59" s="194">
        <f>K59+I54+I55</f>
        <v>173000</v>
      </c>
    </row>
    <row r="60" spans="1:12" ht="15.6" x14ac:dyDescent="0.3">
      <c r="A60" s="293"/>
      <c r="B60" s="55" t="s">
        <v>637</v>
      </c>
      <c r="C60" s="3" t="s">
        <v>8</v>
      </c>
      <c r="D60" s="2" t="s">
        <v>13</v>
      </c>
      <c r="E60" s="1" t="s">
        <v>12</v>
      </c>
      <c r="F60" s="2" t="s">
        <v>15</v>
      </c>
      <c r="G60" s="89"/>
      <c r="H60" s="90"/>
      <c r="I60" s="263"/>
      <c r="J60" s="98"/>
      <c r="K60" s="172"/>
      <c r="L60" s="194"/>
    </row>
    <row r="61" spans="1:12" ht="16.2" thickBot="1" x14ac:dyDescent="0.35">
      <c r="A61" s="294"/>
      <c r="B61" s="56" t="s">
        <v>637</v>
      </c>
      <c r="C61" s="4" t="s">
        <v>236</v>
      </c>
      <c r="D61" s="6">
        <v>130</v>
      </c>
      <c r="E61" s="5" t="s">
        <v>20</v>
      </c>
      <c r="F61" s="6">
        <v>20</v>
      </c>
      <c r="G61" s="91"/>
      <c r="H61" s="92"/>
      <c r="I61" s="264"/>
      <c r="J61" s="102"/>
      <c r="K61" s="180"/>
      <c r="L61" s="196"/>
    </row>
    <row r="62" spans="1:12" ht="15" thickBot="1" x14ac:dyDescent="0.35"/>
    <row r="63" spans="1:12" ht="15.6" x14ac:dyDescent="0.3">
      <c r="A63" s="292" t="s">
        <v>30</v>
      </c>
      <c r="B63" s="54" t="s">
        <v>638</v>
      </c>
      <c r="C63" s="295" t="s">
        <v>30</v>
      </c>
      <c r="D63" s="296"/>
      <c r="E63" s="296"/>
      <c r="F63" s="297"/>
      <c r="G63" s="323" t="s">
        <v>986</v>
      </c>
      <c r="H63" s="318"/>
      <c r="I63" s="319"/>
      <c r="J63" s="97"/>
      <c r="K63" s="179"/>
      <c r="L63" s="193"/>
    </row>
    <row r="64" spans="1:12" ht="15.6" x14ac:dyDescent="0.3">
      <c r="A64" s="293"/>
      <c r="B64" s="55" t="s">
        <v>638</v>
      </c>
      <c r="C64" s="298" t="s">
        <v>601</v>
      </c>
      <c r="D64" s="299"/>
      <c r="E64" s="304" t="s">
        <v>941</v>
      </c>
      <c r="F64" s="305"/>
      <c r="G64" s="324" t="s">
        <v>987</v>
      </c>
      <c r="H64" s="325"/>
      <c r="I64" s="326"/>
      <c r="J64" s="122"/>
      <c r="K64" s="172"/>
      <c r="L64" s="194"/>
    </row>
    <row r="65" spans="1:12" ht="15.6" x14ac:dyDescent="0.3">
      <c r="A65" s="293"/>
      <c r="B65" s="55" t="s">
        <v>638</v>
      </c>
      <c r="C65" s="300"/>
      <c r="D65" s="301"/>
      <c r="E65" s="301"/>
      <c r="F65" s="305"/>
      <c r="G65" s="327"/>
      <c r="H65" s="328"/>
      <c r="I65" s="329"/>
      <c r="J65" s="96" t="s">
        <v>0</v>
      </c>
      <c r="K65" s="173">
        <v>162900</v>
      </c>
      <c r="L65" s="195">
        <f>K65+I67+I68</f>
        <v>162900</v>
      </c>
    </row>
    <row r="66" spans="1:12" ht="15.6" x14ac:dyDescent="0.3">
      <c r="A66" s="293"/>
      <c r="B66" s="55" t="s">
        <v>638</v>
      </c>
      <c r="C66" s="300"/>
      <c r="D66" s="301"/>
      <c r="E66" s="301"/>
      <c r="F66" s="305"/>
      <c r="G66" s="307" t="s">
        <v>393</v>
      </c>
      <c r="H66" s="308"/>
      <c r="I66" s="309"/>
      <c r="J66" s="122" t="s">
        <v>1</v>
      </c>
      <c r="K66" s="172">
        <v>164700</v>
      </c>
      <c r="L66" s="194">
        <f>K66+I67+I68</f>
        <v>164700</v>
      </c>
    </row>
    <row r="67" spans="1:12" ht="15.6" x14ac:dyDescent="0.3">
      <c r="A67" s="293"/>
      <c r="B67" s="55" t="s">
        <v>638</v>
      </c>
      <c r="C67" s="300"/>
      <c r="D67" s="301"/>
      <c r="E67" s="301"/>
      <c r="F67" s="305"/>
      <c r="G67" s="310" t="s">
        <v>1006</v>
      </c>
      <c r="H67" s="311"/>
      <c r="I67" s="285">
        <f>INDEX('Ár felárak'!B:B,MATCH(Árlista!G67,'Ár felárak'!A:A,0))</f>
        <v>0</v>
      </c>
      <c r="J67" s="96" t="s">
        <v>600</v>
      </c>
      <c r="K67" s="173">
        <v>171900</v>
      </c>
      <c r="L67" s="195">
        <f>K67+I67+I68</f>
        <v>171900</v>
      </c>
    </row>
    <row r="68" spans="1:12" ht="15.6" x14ac:dyDescent="0.3">
      <c r="A68" s="293"/>
      <c r="B68" s="55" t="s">
        <v>638</v>
      </c>
      <c r="C68" s="300"/>
      <c r="D68" s="301"/>
      <c r="E68" s="301"/>
      <c r="F68" s="305"/>
      <c r="G68" s="310" t="s">
        <v>1006</v>
      </c>
      <c r="H68" s="311"/>
      <c r="I68" s="285">
        <f>INDEX('Ár felárak'!B:B,MATCH(Árlista!G68,'Ár felárak'!A:A,0))</f>
        <v>0</v>
      </c>
      <c r="J68" s="122" t="s">
        <v>2</v>
      </c>
      <c r="K68" s="172">
        <v>181500</v>
      </c>
      <c r="L68" s="194">
        <f>K68+I67+I68</f>
        <v>181500</v>
      </c>
    </row>
    <row r="69" spans="1:12" ht="16.2" thickBot="1" x14ac:dyDescent="0.35">
      <c r="A69" s="293"/>
      <c r="B69" s="55" t="s">
        <v>638</v>
      </c>
      <c r="C69" s="302"/>
      <c r="D69" s="303"/>
      <c r="E69" s="303"/>
      <c r="F69" s="306"/>
      <c r="G69" s="338"/>
      <c r="H69" s="339"/>
      <c r="I69" s="260"/>
      <c r="J69" s="96" t="s">
        <v>983</v>
      </c>
      <c r="K69" s="173">
        <v>171900</v>
      </c>
      <c r="L69" s="195">
        <f>K69+I67+I68</f>
        <v>171900</v>
      </c>
    </row>
    <row r="70" spans="1:12" ht="16.2" thickBot="1" x14ac:dyDescent="0.35">
      <c r="A70" s="293"/>
      <c r="B70" s="55" t="s">
        <v>638</v>
      </c>
      <c r="C70" s="3" t="s">
        <v>3</v>
      </c>
      <c r="D70" s="2" t="s">
        <v>585</v>
      </c>
      <c r="E70" s="1" t="s">
        <v>4</v>
      </c>
      <c r="F70" s="2" t="s">
        <v>23</v>
      </c>
      <c r="G70" s="86" t="s">
        <v>980</v>
      </c>
      <c r="H70" s="86" t="s">
        <v>981</v>
      </c>
      <c r="I70" s="261" t="s">
        <v>982</v>
      </c>
      <c r="J70" s="122" t="s">
        <v>984</v>
      </c>
      <c r="K70" s="172">
        <v>223600</v>
      </c>
      <c r="L70" s="194">
        <f>K70+I67+I68</f>
        <v>223600</v>
      </c>
    </row>
    <row r="71" spans="1:12" ht="15.6" x14ac:dyDescent="0.3">
      <c r="A71" s="293"/>
      <c r="B71" s="55" t="s">
        <v>638</v>
      </c>
      <c r="C71" s="3" t="s">
        <v>5</v>
      </c>
      <c r="D71" s="7">
        <v>72</v>
      </c>
      <c r="E71" s="1" t="s">
        <v>6</v>
      </c>
      <c r="F71" s="7">
        <v>52</v>
      </c>
      <c r="G71" s="87"/>
      <c r="H71" s="88"/>
      <c r="I71" s="262"/>
      <c r="J71" s="96" t="s">
        <v>985</v>
      </c>
      <c r="K71" s="173">
        <v>239400</v>
      </c>
      <c r="L71" s="195">
        <f>K71+I67+I68</f>
        <v>239400</v>
      </c>
    </row>
    <row r="72" spans="1:12" ht="15.6" x14ac:dyDescent="0.3">
      <c r="A72" s="293"/>
      <c r="B72" s="55" t="s">
        <v>638</v>
      </c>
      <c r="C72" s="3" t="s">
        <v>7</v>
      </c>
      <c r="D72" s="7">
        <v>72</v>
      </c>
      <c r="E72" s="1" t="s">
        <v>11</v>
      </c>
      <c r="F72" s="7">
        <v>52</v>
      </c>
      <c r="G72" s="89"/>
      <c r="H72" s="90"/>
      <c r="I72" s="263"/>
      <c r="J72" s="122" t="s">
        <v>25</v>
      </c>
      <c r="K72" s="172">
        <v>149300</v>
      </c>
      <c r="L72" s="194">
        <f>K72+I68+I67</f>
        <v>149300</v>
      </c>
    </row>
    <row r="73" spans="1:12" ht="15.6" x14ac:dyDescent="0.3">
      <c r="A73" s="293"/>
      <c r="B73" s="55" t="s">
        <v>638</v>
      </c>
      <c r="C73" s="3" t="s">
        <v>8</v>
      </c>
      <c r="D73" s="2" t="s">
        <v>13</v>
      </c>
      <c r="E73" s="1" t="s">
        <v>12</v>
      </c>
      <c r="F73" s="2" t="s">
        <v>15</v>
      </c>
      <c r="G73" s="89"/>
      <c r="H73" s="90"/>
      <c r="I73" s="263"/>
      <c r="J73" s="98"/>
      <c r="K73" s="172"/>
      <c r="L73" s="194"/>
    </row>
    <row r="74" spans="1:12" ht="16.2" thickBot="1" x14ac:dyDescent="0.35">
      <c r="A74" s="294"/>
      <c r="B74" s="56" t="s">
        <v>638</v>
      </c>
      <c r="C74" s="4" t="s">
        <v>236</v>
      </c>
      <c r="D74" s="6">
        <v>130</v>
      </c>
      <c r="E74" s="5" t="s">
        <v>20</v>
      </c>
      <c r="F74" s="8">
        <v>19.5</v>
      </c>
      <c r="G74" s="91"/>
      <c r="H74" s="92"/>
      <c r="I74" s="264"/>
      <c r="J74" s="102"/>
      <c r="K74" s="180"/>
      <c r="L74" s="196"/>
    </row>
    <row r="75" spans="1:12" ht="15" thickBot="1" x14ac:dyDescent="0.35">
      <c r="J75" s="99"/>
      <c r="K75" s="100"/>
      <c r="L75" s="200"/>
    </row>
    <row r="76" spans="1:12" ht="15.6" x14ac:dyDescent="0.3">
      <c r="A76" s="292" t="s">
        <v>31</v>
      </c>
      <c r="B76" s="54" t="s">
        <v>639</v>
      </c>
      <c r="C76" s="295" t="s">
        <v>31</v>
      </c>
      <c r="D76" s="296"/>
      <c r="E76" s="296"/>
      <c r="F76" s="297"/>
      <c r="G76" s="340"/>
      <c r="H76" s="340"/>
      <c r="I76" s="341"/>
      <c r="J76" s="97"/>
      <c r="K76" s="179"/>
      <c r="L76" s="193"/>
    </row>
    <row r="77" spans="1:12" ht="15.6" x14ac:dyDescent="0.3">
      <c r="A77" s="293"/>
      <c r="B77" s="55" t="s">
        <v>639</v>
      </c>
      <c r="C77" s="298" t="s">
        <v>14</v>
      </c>
      <c r="D77" s="299"/>
      <c r="E77" s="304" t="s">
        <v>933</v>
      </c>
      <c r="F77" s="305"/>
      <c r="G77" s="161"/>
      <c r="H77" s="162"/>
      <c r="I77" s="259"/>
      <c r="J77" s="122"/>
      <c r="K77" s="172"/>
      <c r="L77" s="194"/>
    </row>
    <row r="78" spans="1:12" ht="15.6" x14ac:dyDescent="0.3">
      <c r="A78" s="293"/>
      <c r="B78" s="55" t="s">
        <v>639</v>
      </c>
      <c r="C78" s="300"/>
      <c r="D78" s="301"/>
      <c r="E78" s="301"/>
      <c r="F78" s="305"/>
      <c r="G78" s="161"/>
      <c r="H78" s="162"/>
      <c r="I78" s="259"/>
      <c r="J78" s="96" t="s">
        <v>0</v>
      </c>
      <c r="K78" s="173">
        <v>143300</v>
      </c>
      <c r="L78" s="195"/>
    </row>
    <row r="79" spans="1:12" ht="15.6" x14ac:dyDescent="0.3">
      <c r="A79" s="293"/>
      <c r="B79" s="55" t="s">
        <v>639</v>
      </c>
      <c r="C79" s="300"/>
      <c r="D79" s="301"/>
      <c r="E79" s="301"/>
      <c r="F79" s="305"/>
      <c r="G79" s="161"/>
      <c r="H79" s="162"/>
      <c r="I79" s="259"/>
      <c r="J79" s="122" t="s">
        <v>1</v>
      </c>
      <c r="K79" s="172">
        <v>144400</v>
      </c>
      <c r="L79" s="194"/>
    </row>
    <row r="80" spans="1:12" ht="15.6" x14ac:dyDescent="0.3">
      <c r="A80" s="293"/>
      <c r="B80" s="55" t="s">
        <v>639</v>
      </c>
      <c r="C80" s="300"/>
      <c r="D80" s="301"/>
      <c r="E80" s="301"/>
      <c r="F80" s="305"/>
      <c r="G80" s="161"/>
      <c r="H80" s="162"/>
      <c r="I80" s="259"/>
      <c r="J80" s="96" t="s">
        <v>600</v>
      </c>
      <c r="K80" s="173">
        <v>149800</v>
      </c>
      <c r="L80" s="195"/>
    </row>
    <row r="81" spans="1:12" ht="15.6" x14ac:dyDescent="0.3">
      <c r="A81" s="293"/>
      <c r="B81" s="55" t="s">
        <v>639</v>
      </c>
      <c r="C81" s="300"/>
      <c r="D81" s="301"/>
      <c r="E81" s="301"/>
      <c r="F81" s="305"/>
      <c r="G81" s="161"/>
      <c r="H81" s="162"/>
      <c r="I81" s="259"/>
      <c r="J81" s="122" t="s">
        <v>2</v>
      </c>
      <c r="K81" s="172">
        <v>156800</v>
      </c>
      <c r="L81" s="194"/>
    </row>
    <row r="82" spans="1:12" ht="16.2" thickBot="1" x14ac:dyDescent="0.35">
      <c r="A82" s="293"/>
      <c r="B82" s="55" t="s">
        <v>639</v>
      </c>
      <c r="C82" s="302"/>
      <c r="D82" s="303"/>
      <c r="E82" s="303"/>
      <c r="F82" s="306"/>
      <c r="G82" s="243"/>
      <c r="H82" s="234"/>
      <c r="I82" s="260"/>
      <c r="J82" s="96" t="s">
        <v>983</v>
      </c>
      <c r="K82" s="173">
        <v>149800</v>
      </c>
      <c r="L82" s="195"/>
    </row>
    <row r="83" spans="1:12" ht="16.2" thickBot="1" x14ac:dyDescent="0.35">
      <c r="A83" s="293"/>
      <c r="B83" s="55" t="s">
        <v>639</v>
      </c>
      <c r="C83" s="3" t="s">
        <v>3</v>
      </c>
      <c r="D83" s="2" t="s">
        <v>22</v>
      </c>
      <c r="E83" s="1" t="s">
        <v>4</v>
      </c>
      <c r="F83" s="2" t="s">
        <v>32</v>
      </c>
      <c r="G83" s="86" t="s">
        <v>980</v>
      </c>
      <c r="H83" s="86" t="s">
        <v>981</v>
      </c>
      <c r="I83" s="261" t="s">
        <v>982</v>
      </c>
      <c r="J83" s="122" t="s">
        <v>984</v>
      </c>
      <c r="K83" s="172">
        <v>188000</v>
      </c>
      <c r="L83" s="194"/>
    </row>
    <row r="84" spans="1:12" ht="15.6" x14ac:dyDescent="0.3">
      <c r="A84" s="293"/>
      <c r="B84" s="55" t="s">
        <v>639</v>
      </c>
      <c r="C84" s="3" t="s">
        <v>5</v>
      </c>
      <c r="D84" s="7">
        <v>70</v>
      </c>
      <c r="E84" s="1" t="s">
        <v>6</v>
      </c>
      <c r="F84" s="7">
        <v>51</v>
      </c>
      <c r="G84" s="87"/>
      <c r="H84" s="88"/>
      <c r="I84" s="262"/>
      <c r="J84" s="96" t="s">
        <v>985</v>
      </c>
      <c r="K84" s="173">
        <v>203800</v>
      </c>
      <c r="L84" s="195"/>
    </row>
    <row r="85" spans="1:12" ht="15.6" x14ac:dyDescent="0.3">
      <c r="A85" s="293"/>
      <c r="B85" s="55" t="s">
        <v>639</v>
      </c>
      <c r="C85" s="3" t="s">
        <v>7</v>
      </c>
      <c r="D85" s="7">
        <v>70</v>
      </c>
      <c r="E85" s="1" t="s">
        <v>11</v>
      </c>
      <c r="F85" s="7">
        <v>52</v>
      </c>
      <c r="G85" s="89"/>
      <c r="H85" s="90"/>
      <c r="I85" s="263"/>
      <c r="J85" s="122" t="s">
        <v>33</v>
      </c>
      <c r="K85" s="172">
        <v>133100</v>
      </c>
      <c r="L85" s="194"/>
    </row>
    <row r="86" spans="1:12" ht="15.6" x14ac:dyDescent="0.3">
      <c r="A86" s="293"/>
      <c r="B86" s="55" t="s">
        <v>639</v>
      </c>
      <c r="C86" s="3" t="s">
        <v>8</v>
      </c>
      <c r="D86" s="2" t="s">
        <v>13</v>
      </c>
      <c r="E86" s="1" t="s">
        <v>12</v>
      </c>
      <c r="F86" s="2" t="s">
        <v>15</v>
      </c>
      <c r="G86" s="89"/>
      <c r="H86" s="90"/>
      <c r="I86" s="263"/>
      <c r="J86" s="98"/>
      <c r="K86" s="172"/>
      <c r="L86" s="194"/>
    </row>
    <row r="87" spans="1:12" ht="16.2" thickBot="1" x14ac:dyDescent="0.35">
      <c r="A87" s="294"/>
      <c r="B87" s="56" t="s">
        <v>639</v>
      </c>
      <c r="C87" s="4" t="s">
        <v>236</v>
      </c>
      <c r="D87" s="6">
        <v>130</v>
      </c>
      <c r="E87" s="5" t="s">
        <v>20</v>
      </c>
      <c r="F87" s="8">
        <v>19.5</v>
      </c>
      <c r="G87" s="91"/>
      <c r="H87" s="92"/>
      <c r="I87" s="264"/>
      <c r="J87" s="102"/>
      <c r="K87" s="180"/>
      <c r="L87" s="196"/>
    </row>
    <row r="88" spans="1:12" ht="15" thickBot="1" x14ac:dyDescent="0.35">
      <c r="J88" s="99"/>
      <c r="K88" s="100"/>
      <c r="L88" s="200"/>
    </row>
    <row r="89" spans="1:12" ht="15.6" x14ac:dyDescent="0.3">
      <c r="A89" s="292" t="s">
        <v>34</v>
      </c>
      <c r="B89" s="54" t="s">
        <v>640</v>
      </c>
      <c r="C89" s="295" t="s">
        <v>34</v>
      </c>
      <c r="D89" s="296"/>
      <c r="E89" s="296"/>
      <c r="F89" s="297"/>
      <c r="G89" s="340"/>
      <c r="H89" s="340"/>
      <c r="I89" s="341"/>
      <c r="J89" s="97"/>
      <c r="K89" s="179"/>
      <c r="L89" s="193"/>
    </row>
    <row r="90" spans="1:12" ht="15.6" x14ac:dyDescent="0.3">
      <c r="A90" s="293"/>
      <c r="B90" s="55" t="s">
        <v>640</v>
      </c>
      <c r="C90" s="298" t="s">
        <v>934</v>
      </c>
      <c r="D90" s="299"/>
      <c r="E90" s="304"/>
      <c r="F90" s="305"/>
      <c r="G90" s="161"/>
      <c r="H90" s="162"/>
      <c r="I90" s="259"/>
      <c r="J90" s="122"/>
      <c r="K90" s="172"/>
      <c r="L90" s="194"/>
    </row>
    <row r="91" spans="1:12" ht="15.6" x14ac:dyDescent="0.3">
      <c r="A91" s="293"/>
      <c r="B91" s="55" t="s">
        <v>640</v>
      </c>
      <c r="C91" s="300"/>
      <c r="D91" s="301"/>
      <c r="E91" s="301"/>
      <c r="F91" s="305"/>
      <c r="G91" s="161"/>
      <c r="H91" s="162"/>
      <c r="I91" s="259"/>
      <c r="J91" s="96" t="s">
        <v>0</v>
      </c>
      <c r="K91" s="173">
        <v>143100</v>
      </c>
      <c r="L91" s="195"/>
    </row>
    <row r="92" spans="1:12" ht="15.6" x14ac:dyDescent="0.3">
      <c r="A92" s="293"/>
      <c r="B92" s="55" t="s">
        <v>640</v>
      </c>
      <c r="C92" s="300"/>
      <c r="D92" s="301"/>
      <c r="E92" s="301"/>
      <c r="F92" s="305"/>
      <c r="G92" s="161"/>
      <c r="H92" s="162"/>
      <c r="I92" s="259"/>
      <c r="J92" s="122" t="s">
        <v>1</v>
      </c>
      <c r="K92" s="172">
        <v>144400</v>
      </c>
      <c r="L92" s="194"/>
    </row>
    <row r="93" spans="1:12" ht="15.6" x14ac:dyDescent="0.3">
      <c r="A93" s="293"/>
      <c r="B93" s="55" t="s">
        <v>640</v>
      </c>
      <c r="C93" s="300"/>
      <c r="D93" s="301"/>
      <c r="E93" s="301"/>
      <c r="F93" s="305"/>
      <c r="G93" s="161"/>
      <c r="H93" s="162"/>
      <c r="I93" s="259"/>
      <c r="J93" s="96" t="s">
        <v>600</v>
      </c>
      <c r="K93" s="173">
        <v>149600</v>
      </c>
      <c r="L93" s="195"/>
    </row>
    <row r="94" spans="1:12" ht="15.6" x14ac:dyDescent="0.3">
      <c r="A94" s="293"/>
      <c r="B94" s="55" t="s">
        <v>640</v>
      </c>
      <c r="C94" s="300"/>
      <c r="D94" s="301"/>
      <c r="E94" s="301"/>
      <c r="F94" s="305"/>
      <c r="G94" s="161"/>
      <c r="H94" s="162"/>
      <c r="I94" s="259"/>
      <c r="J94" s="122" t="s">
        <v>2</v>
      </c>
      <c r="K94" s="172">
        <v>156300</v>
      </c>
      <c r="L94" s="194"/>
    </row>
    <row r="95" spans="1:12" ht="16.2" thickBot="1" x14ac:dyDescent="0.35">
      <c r="A95" s="293"/>
      <c r="B95" s="55" t="s">
        <v>640</v>
      </c>
      <c r="C95" s="302"/>
      <c r="D95" s="303"/>
      <c r="E95" s="303"/>
      <c r="F95" s="306"/>
      <c r="G95" s="243"/>
      <c r="H95" s="234"/>
      <c r="I95" s="260"/>
      <c r="J95" s="96" t="s">
        <v>983</v>
      </c>
      <c r="K95" s="173">
        <v>149600</v>
      </c>
      <c r="L95" s="195"/>
    </row>
    <row r="96" spans="1:12" ht="16.2" thickBot="1" x14ac:dyDescent="0.35">
      <c r="A96" s="293"/>
      <c r="B96" s="55" t="s">
        <v>640</v>
      </c>
      <c r="C96" s="3" t="s">
        <v>3</v>
      </c>
      <c r="D96" s="2" t="s">
        <v>35</v>
      </c>
      <c r="E96" s="1" t="s">
        <v>4</v>
      </c>
      <c r="F96" s="2" t="s">
        <v>36</v>
      </c>
      <c r="G96" s="86" t="s">
        <v>980</v>
      </c>
      <c r="H96" s="86" t="s">
        <v>981</v>
      </c>
      <c r="I96" s="261" t="s">
        <v>982</v>
      </c>
      <c r="J96" s="122" t="s">
        <v>984</v>
      </c>
      <c r="K96" s="172">
        <v>186300</v>
      </c>
      <c r="L96" s="194"/>
    </row>
    <row r="97" spans="1:12" ht="15.6" x14ac:dyDescent="0.3">
      <c r="A97" s="293"/>
      <c r="B97" s="55" t="s">
        <v>640</v>
      </c>
      <c r="C97" s="3" t="s">
        <v>5</v>
      </c>
      <c r="D97" s="7">
        <v>62</v>
      </c>
      <c r="E97" s="1" t="s">
        <v>6</v>
      </c>
      <c r="F97" s="7">
        <v>51</v>
      </c>
      <c r="G97" s="87"/>
      <c r="H97" s="88"/>
      <c r="I97" s="262"/>
      <c r="J97" s="96" t="s">
        <v>985</v>
      </c>
      <c r="K97" s="173">
        <v>202200</v>
      </c>
      <c r="L97" s="195"/>
    </row>
    <row r="98" spans="1:12" ht="15.6" x14ac:dyDescent="0.3">
      <c r="A98" s="293"/>
      <c r="B98" s="55" t="s">
        <v>640</v>
      </c>
      <c r="C98" s="3" t="s">
        <v>7</v>
      </c>
      <c r="D98" s="7">
        <v>70</v>
      </c>
      <c r="E98" s="1" t="s">
        <v>11</v>
      </c>
      <c r="F98" s="7">
        <v>47</v>
      </c>
      <c r="G98" s="89"/>
      <c r="H98" s="90"/>
      <c r="I98" s="263"/>
      <c r="J98" s="122" t="s">
        <v>37</v>
      </c>
      <c r="K98" s="172">
        <v>133400</v>
      </c>
      <c r="L98" s="194"/>
    </row>
    <row r="99" spans="1:12" ht="15.6" x14ac:dyDescent="0.3">
      <c r="A99" s="293"/>
      <c r="B99" s="55" t="s">
        <v>640</v>
      </c>
      <c r="C99" s="3" t="s">
        <v>8</v>
      </c>
      <c r="D99" s="2" t="s">
        <v>13</v>
      </c>
      <c r="E99" s="1" t="s">
        <v>12</v>
      </c>
      <c r="F99" s="2" t="s">
        <v>15</v>
      </c>
      <c r="G99" s="89"/>
      <c r="H99" s="90"/>
      <c r="I99" s="263"/>
      <c r="J99" s="98"/>
      <c r="K99" s="172"/>
      <c r="L99" s="194"/>
    </row>
    <row r="100" spans="1:12" ht="16.2" thickBot="1" x14ac:dyDescent="0.35">
      <c r="A100" s="294"/>
      <c r="B100" s="56" t="s">
        <v>640</v>
      </c>
      <c r="C100" s="4" t="s">
        <v>236</v>
      </c>
      <c r="D100" s="6">
        <v>110</v>
      </c>
      <c r="E100" s="5" t="s">
        <v>20</v>
      </c>
      <c r="F100" s="6">
        <v>16</v>
      </c>
      <c r="G100" s="91"/>
      <c r="H100" s="92"/>
      <c r="I100" s="264"/>
      <c r="J100" s="102"/>
      <c r="K100" s="180"/>
      <c r="L100" s="196"/>
    </row>
    <row r="101" spans="1:12" ht="15" thickBot="1" x14ac:dyDescent="0.35">
      <c r="J101" s="99"/>
      <c r="K101" s="100"/>
      <c r="L101" s="200"/>
    </row>
    <row r="102" spans="1:12" ht="15.6" x14ac:dyDescent="0.3">
      <c r="A102" s="292" t="s">
        <v>38</v>
      </c>
      <c r="B102" s="54" t="s">
        <v>641</v>
      </c>
      <c r="C102" s="295" t="s">
        <v>38</v>
      </c>
      <c r="D102" s="296"/>
      <c r="E102" s="296"/>
      <c r="F102" s="297"/>
      <c r="G102" s="340"/>
      <c r="H102" s="340"/>
      <c r="I102" s="341"/>
      <c r="J102" s="97"/>
      <c r="K102" s="179"/>
      <c r="L102" s="193"/>
    </row>
    <row r="103" spans="1:12" ht="15.6" x14ac:dyDescent="0.3">
      <c r="A103" s="293"/>
      <c r="B103" s="55" t="s">
        <v>641</v>
      </c>
      <c r="C103" s="298" t="s">
        <v>14</v>
      </c>
      <c r="D103" s="299"/>
      <c r="E103" s="304" t="s">
        <v>933</v>
      </c>
      <c r="F103" s="305"/>
      <c r="G103" s="161"/>
      <c r="H103" s="162"/>
      <c r="I103" s="259"/>
      <c r="J103" s="122"/>
      <c r="K103" s="172"/>
      <c r="L103" s="194"/>
    </row>
    <row r="104" spans="1:12" ht="15.6" x14ac:dyDescent="0.3">
      <c r="A104" s="293"/>
      <c r="B104" s="55" t="s">
        <v>641</v>
      </c>
      <c r="C104" s="300"/>
      <c r="D104" s="301"/>
      <c r="E104" s="301"/>
      <c r="F104" s="305"/>
      <c r="G104" s="161"/>
      <c r="H104" s="162"/>
      <c r="I104" s="259"/>
      <c r="J104" s="96" t="s">
        <v>0</v>
      </c>
      <c r="K104" s="173">
        <v>128200</v>
      </c>
      <c r="L104" s="195"/>
    </row>
    <row r="105" spans="1:12" ht="15.6" x14ac:dyDescent="0.3">
      <c r="A105" s="293"/>
      <c r="B105" s="55" t="s">
        <v>641</v>
      </c>
      <c r="C105" s="300"/>
      <c r="D105" s="301"/>
      <c r="E105" s="301"/>
      <c r="F105" s="305"/>
      <c r="G105" s="161"/>
      <c r="H105" s="162"/>
      <c r="I105" s="259"/>
      <c r="J105" s="122" t="s">
        <v>1</v>
      </c>
      <c r="K105" s="172">
        <v>129500</v>
      </c>
      <c r="L105" s="194"/>
    </row>
    <row r="106" spans="1:12" ht="15.6" x14ac:dyDescent="0.3">
      <c r="A106" s="293"/>
      <c r="B106" s="55" t="s">
        <v>641</v>
      </c>
      <c r="C106" s="300"/>
      <c r="D106" s="301"/>
      <c r="E106" s="301"/>
      <c r="F106" s="305"/>
      <c r="G106" s="161"/>
      <c r="H106" s="162"/>
      <c r="I106" s="259"/>
      <c r="J106" s="96" t="s">
        <v>600</v>
      </c>
      <c r="K106" s="173">
        <v>134900</v>
      </c>
      <c r="L106" s="195"/>
    </row>
    <row r="107" spans="1:12" ht="15.6" x14ac:dyDescent="0.3">
      <c r="A107" s="293"/>
      <c r="B107" s="55" t="s">
        <v>641</v>
      </c>
      <c r="C107" s="300"/>
      <c r="D107" s="301"/>
      <c r="E107" s="301"/>
      <c r="F107" s="305"/>
      <c r="G107" s="161"/>
      <c r="H107" s="162"/>
      <c r="I107" s="259"/>
      <c r="J107" s="122" t="s">
        <v>2</v>
      </c>
      <c r="K107" s="172">
        <v>141900</v>
      </c>
      <c r="L107" s="194"/>
    </row>
    <row r="108" spans="1:12" ht="16.2" thickBot="1" x14ac:dyDescent="0.35">
      <c r="A108" s="293"/>
      <c r="B108" s="55" t="s">
        <v>641</v>
      </c>
      <c r="C108" s="302"/>
      <c r="D108" s="303"/>
      <c r="E108" s="303"/>
      <c r="F108" s="306"/>
      <c r="G108" s="243"/>
      <c r="H108" s="234"/>
      <c r="I108" s="260"/>
      <c r="J108" s="96" t="s">
        <v>983</v>
      </c>
      <c r="K108" s="173">
        <v>134900</v>
      </c>
      <c r="L108" s="195"/>
    </row>
    <row r="109" spans="1:12" ht="16.2" thickBot="1" x14ac:dyDescent="0.35">
      <c r="A109" s="293"/>
      <c r="B109" s="55" t="s">
        <v>641</v>
      </c>
      <c r="C109" s="3" t="s">
        <v>3</v>
      </c>
      <c r="D109" s="2" t="s">
        <v>40</v>
      </c>
      <c r="E109" s="1" t="s">
        <v>4</v>
      </c>
      <c r="F109" s="2" t="s">
        <v>32</v>
      </c>
      <c r="G109" s="86" t="s">
        <v>980</v>
      </c>
      <c r="H109" s="86" t="s">
        <v>981</v>
      </c>
      <c r="I109" s="261" t="s">
        <v>982</v>
      </c>
      <c r="J109" s="122" t="s">
        <v>984</v>
      </c>
      <c r="K109" s="172">
        <v>173000</v>
      </c>
      <c r="L109" s="194"/>
    </row>
    <row r="110" spans="1:12" ht="15.6" x14ac:dyDescent="0.3">
      <c r="A110" s="293"/>
      <c r="B110" s="55" t="s">
        <v>641</v>
      </c>
      <c r="C110" s="3" t="s">
        <v>5</v>
      </c>
      <c r="D110" s="7">
        <v>70</v>
      </c>
      <c r="E110" s="1" t="s">
        <v>6</v>
      </c>
      <c r="F110" s="7">
        <v>54</v>
      </c>
      <c r="G110" s="87"/>
      <c r="H110" s="88"/>
      <c r="I110" s="262"/>
      <c r="J110" s="96" t="s">
        <v>985</v>
      </c>
      <c r="K110" s="173">
        <v>188900</v>
      </c>
      <c r="L110" s="195"/>
    </row>
    <row r="111" spans="1:12" ht="15.6" x14ac:dyDescent="0.3">
      <c r="A111" s="293"/>
      <c r="B111" s="55" t="s">
        <v>641</v>
      </c>
      <c r="C111" s="3" t="s">
        <v>7</v>
      </c>
      <c r="D111" s="7">
        <v>70</v>
      </c>
      <c r="E111" s="1" t="s">
        <v>11</v>
      </c>
      <c r="F111" s="7">
        <v>45</v>
      </c>
      <c r="G111" s="89"/>
      <c r="H111" s="90"/>
      <c r="I111" s="263"/>
      <c r="J111" s="122" t="s">
        <v>39</v>
      </c>
      <c r="K111" s="172">
        <v>118100</v>
      </c>
      <c r="L111" s="194"/>
    </row>
    <row r="112" spans="1:12" ht="15.6" x14ac:dyDescent="0.3">
      <c r="A112" s="293"/>
      <c r="B112" s="55" t="s">
        <v>641</v>
      </c>
      <c r="C112" s="3" t="s">
        <v>8</v>
      </c>
      <c r="D112" s="2" t="s">
        <v>13</v>
      </c>
      <c r="E112" s="1" t="s">
        <v>12</v>
      </c>
      <c r="F112" s="2" t="s">
        <v>15</v>
      </c>
      <c r="G112" s="89"/>
      <c r="H112" s="90"/>
      <c r="I112" s="263"/>
      <c r="J112" s="98"/>
      <c r="K112" s="172"/>
      <c r="L112" s="194"/>
    </row>
    <row r="113" spans="1:12" ht="16.2" thickBot="1" x14ac:dyDescent="0.35">
      <c r="A113" s="294"/>
      <c r="B113" s="56" t="s">
        <v>641</v>
      </c>
      <c r="C113" s="4" t="s">
        <v>236</v>
      </c>
      <c r="D113" s="6">
        <v>130</v>
      </c>
      <c r="E113" s="5" t="s">
        <v>20</v>
      </c>
      <c r="F113" s="6">
        <v>19</v>
      </c>
      <c r="G113" s="91"/>
      <c r="H113" s="92"/>
      <c r="I113" s="264"/>
      <c r="J113" s="102"/>
      <c r="K113" s="180"/>
      <c r="L113" s="196"/>
    </row>
    <row r="114" spans="1:12" ht="15" thickBot="1" x14ac:dyDescent="0.35">
      <c r="J114" s="99"/>
      <c r="K114" s="100"/>
      <c r="L114" s="200"/>
    </row>
    <row r="115" spans="1:12" ht="15.6" x14ac:dyDescent="0.3">
      <c r="A115" s="292" t="s">
        <v>41</v>
      </c>
      <c r="B115" s="54" t="s">
        <v>642</v>
      </c>
      <c r="C115" s="295" t="s">
        <v>41</v>
      </c>
      <c r="D115" s="296"/>
      <c r="E115" s="296"/>
      <c r="F115" s="297"/>
      <c r="G115" s="340"/>
      <c r="H115" s="340"/>
      <c r="I115" s="341"/>
      <c r="J115" s="97"/>
      <c r="K115" s="179"/>
      <c r="L115" s="193"/>
    </row>
    <row r="116" spans="1:12" ht="15.6" x14ac:dyDescent="0.3">
      <c r="A116" s="293"/>
      <c r="B116" s="55" t="s">
        <v>642</v>
      </c>
      <c r="C116" s="298" t="s">
        <v>934</v>
      </c>
      <c r="D116" s="299"/>
      <c r="E116" s="304"/>
      <c r="F116" s="305"/>
      <c r="G116" s="161"/>
      <c r="H116" s="162"/>
      <c r="I116" s="259"/>
      <c r="J116" s="122"/>
      <c r="K116" s="172"/>
      <c r="L116" s="194"/>
    </row>
    <row r="117" spans="1:12" ht="15.6" x14ac:dyDescent="0.3">
      <c r="A117" s="293"/>
      <c r="B117" s="55" t="s">
        <v>642</v>
      </c>
      <c r="C117" s="300"/>
      <c r="D117" s="301"/>
      <c r="E117" s="301"/>
      <c r="F117" s="305"/>
      <c r="G117" s="161"/>
      <c r="H117" s="162"/>
      <c r="I117" s="259"/>
      <c r="J117" s="96" t="s">
        <v>0</v>
      </c>
      <c r="K117" s="173">
        <v>128000</v>
      </c>
      <c r="L117" s="195"/>
    </row>
    <row r="118" spans="1:12" ht="15.6" x14ac:dyDescent="0.3">
      <c r="A118" s="293"/>
      <c r="B118" s="55" t="s">
        <v>642</v>
      </c>
      <c r="C118" s="300"/>
      <c r="D118" s="301"/>
      <c r="E118" s="301"/>
      <c r="F118" s="305"/>
      <c r="G118" s="161"/>
      <c r="H118" s="162"/>
      <c r="I118" s="259"/>
      <c r="J118" s="122" t="s">
        <v>1</v>
      </c>
      <c r="K118" s="172">
        <v>129100</v>
      </c>
      <c r="L118" s="194"/>
    </row>
    <row r="119" spans="1:12" ht="15.6" x14ac:dyDescent="0.3">
      <c r="A119" s="293"/>
      <c r="B119" s="55" t="s">
        <v>642</v>
      </c>
      <c r="C119" s="300"/>
      <c r="D119" s="301"/>
      <c r="E119" s="301"/>
      <c r="F119" s="305"/>
      <c r="G119" s="161"/>
      <c r="H119" s="162"/>
      <c r="I119" s="259"/>
      <c r="J119" s="96" t="s">
        <v>600</v>
      </c>
      <c r="K119" s="173">
        <v>134300</v>
      </c>
      <c r="L119" s="195"/>
    </row>
    <row r="120" spans="1:12" ht="15.6" x14ac:dyDescent="0.3">
      <c r="A120" s="293"/>
      <c r="B120" s="55" t="s">
        <v>642</v>
      </c>
      <c r="C120" s="300"/>
      <c r="D120" s="301"/>
      <c r="E120" s="301"/>
      <c r="F120" s="305"/>
      <c r="G120" s="161"/>
      <c r="H120" s="162"/>
      <c r="I120" s="259"/>
      <c r="J120" s="122" t="s">
        <v>2</v>
      </c>
      <c r="K120" s="172">
        <v>141000</v>
      </c>
      <c r="L120" s="194"/>
    </row>
    <row r="121" spans="1:12" ht="16.2" thickBot="1" x14ac:dyDescent="0.35">
      <c r="A121" s="293"/>
      <c r="B121" s="55" t="s">
        <v>642</v>
      </c>
      <c r="C121" s="302"/>
      <c r="D121" s="303"/>
      <c r="E121" s="303"/>
      <c r="F121" s="306"/>
      <c r="G121" s="243"/>
      <c r="H121" s="234"/>
      <c r="I121" s="260"/>
      <c r="J121" s="96" t="s">
        <v>983</v>
      </c>
      <c r="K121" s="173">
        <v>134300</v>
      </c>
      <c r="L121" s="195"/>
    </row>
    <row r="122" spans="1:12" ht="16.2" thickBot="1" x14ac:dyDescent="0.35">
      <c r="A122" s="293"/>
      <c r="B122" s="55" t="s">
        <v>642</v>
      </c>
      <c r="C122" s="3" t="s">
        <v>3</v>
      </c>
      <c r="D122" s="2" t="s">
        <v>43</v>
      </c>
      <c r="E122" s="1" t="s">
        <v>4</v>
      </c>
      <c r="F122" s="2" t="s">
        <v>36</v>
      </c>
      <c r="G122" s="86" t="s">
        <v>980</v>
      </c>
      <c r="H122" s="86" t="s">
        <v>981</v>
      </c>
      <c r="I122" s="261" t="s">
        <v>982</v>
      </c>
      <c r="J122" s="122" t="s">
        <v>984</v>
      </c>
      <c r="K122" s="172">
        <v>171000</v>
      </c>
      <c r="L122" s="194"/>
    </row>
    <row r="123" spans="1:12" ht="15.6" x14ac:dyDescent="0.3">
      <c r="A123" s="293"/>
      <c r="B123" s="55" t="s">
        <v>642</v>
      </c>
      <c r="C123" s="3" t="s">
        <v>5</v>
      </c>
      <c r="D123" s="7">
        <v>62</v>
      </c>
      <c r="E123" s="1" t="s">
        <v>6</v>
      </c>
      <c r="F123" s="7">
        <v>51</v>
      </c>
      <c r="G123" s="87"/>
      <c r="H123" s="88"/>
      <c r="I123" s="262"/>
      <c r="J123" s="96" t="s">
        <v>985</v>
      </c>
      <c r="K123" s="173">
        <v>186900</v>
      </c>
      <c r="L123" s="195"/>
    </row>
    <row r="124" spans="1:12" ht="15.6" x14ac:dyDescent="0.3">
      <c r="A124" s="293"/>
      <c r="B124" s="55" t="s">
        <v>642</v>
      </c>
      <c r="C124" s="3" t="s">
        <v>7</v>
      </c>
      <c r="D124" s="7">
        <v>62</v>
      </c>
      <c r="E124" s="1" t="s">
        <v>11</v>
      </c>
      <c r="F124" s="7">
        <v>49</v>
      </c>
      <c r="G124" s="89"/>
      <c r="H124" s="90"/>
      <c r="I124" s="263"/>
      <c r="J124" s="122" t="s">
        <v>42</v>
      </c>
      <c r="K124" s="172">
        <v>120100</v>
      </c>
      <c r="L124" s="194"/>
    </row>
    <row r="125" spans="1:12" ht="15.6" x14ac:dyDescent="0.3">
      <c r="A125" s="293"/>
      <c r="B125" s="55" t="s">
        <v>642</v>
      </c>
      <c r="C125" s="3" t="s">
        <v>8</v>
      </c>
      <c r="D125" s="2" t="s">
        <v>13</v>
      </c>
      <c r="E125" s="1" t="s">
        <v>12</v>
      </c>
      <c r="F125" s="2" t="s">
        <v>15</v>
      </c>
      <c r="G125" s="89"/>
      <c r="H125" s="90"/>
      <c r="I125" s="263"/>
      <c r="J125" s="98"/>
      <c r="K125" s="172"/>
      <c r="L125" s="194"/>
    </row>
    <row r="126" spans="1:12" ht="16.2" thickBot="1" x14ac:dyDescent="0.35">
      <c r="A126" s="294"/>
      <c r="B126" s="56" t="s">
        <v>642</v>
      </c>
      <c r="C126" s="4" t="s">
        <v>236</v>
      </c>
      <c r="D126" s="6">
        <v>110</v>
      </c>
      <c r="E126" s="5" t="s">
        <v>20</v>
      </c>
      <c r="F126" s="8">
        <v>15.4</v>
      </c>
      <c r="G126" s="91"/>
      <c r="H126" s="92"/>
      <c r="I126" s="264"/>
      <c r="J126" s="102"/>
      <c r="K126" s="180"/>
      <c r="L126" s="196"/>
    </row>
    <row r="127" spans="1:12" ht="15" thickBot="1" x14ac:dyDescent="0.35">
      <c r="J127" s="99"/>
      <c r="K127" s="100"/>
      <c r="L127" s="200"/>
    </row>
    <row r="128" spans="1:12" ht="15.6" x14ac:dyDescent="0.3">
      <c r="A128" s="292" t="s">
        <v>44</v>
      </c>
      <c r="B128" s="54" t="s">
        <v>643</v>
      </c>
      <c r="C128" s="295" t="s">
        <v>44</v>
      </c>
      <c r="D128" s="296"/>
      <c r="E128" s="296"/>
      <c r="F128" s="297"/>
      <c r="G128" s="323" t="s">
        <v>986</v>
      </c>
      <c r="H128" s="318"/>
      <c r="I128" s="319"/>
      <c r="J128" s="97"/>
      <c r="K128" s="179"/>
      <c r="L128" s="193"/>
    </row>
    <row r="129" spans="1:12" ht="15.6" x14ac:dyDescent="0.3">
      <c r="A129" s="293"/>
      <c r="B129" s="55" t="s">
        <v>643</v>
      </c>
      <c r="C129" s="298" t="s">
        <v>602</v>
      </c>
      <c r="D129" s="299"/>
      <c r="E129" s="304" t="s">
        <v>942</v>
      </c>
      <c r="F129" s="305"/>
      <c r="G129" s="324" t="s">
        <v>987</v>
      </c>
      <c r="H129" s="325"/>
      <c r="I129" s="326"/>
      <c r="J129" s="122"/>
      <c r="K129" s="172"/>
      <c r="L129" s="194"/>
    </row>
    <row r="130" spans="1:12" ht="15.6" x14ac:dyDescent="0.3">
      <c r="A130" s="293"/>
      <c r="B130" s="55" t="s">
        <v>643</v>
      </c>
      <c r="C130" s="300"/>
      <c r="D130" s="301"/>
      <c r="E130" s="301"/>
      <c r="F130" s="305"/>
      <c r="G130" s="327"/>
      <c r="H130" s="328"/>
      <c r="I130" s="329"/>
      <c r="J130" s="96" t="s">
        <v>0</v>
      </c>
      <c r="K130" s="173">
        <v>180600</v>
      </c>
      <c r="L130" s="195">
        <f>K130+I132+I133</f>
        <v>180600</v>
      </c>
    </row>
    <row r="131" spans="1:12" ht="15.6" x14ac:dyDescent="0.3">
      <c r="A131" s="293"/>
      <c r="B131" s="55" t="s">
        <v>643</v>
      </c>
      <c r="C131" s="300"/>
      <c r="D131" s="301"/>
      <c r="E131" s="301"/>
      <c r="F131" s="305"/>
      <c r="G131" s="307" t="s">
        <v>393</v>
      </c>
      <c r="H131" s="308"/>
      <c r="I131" s="309"/>
      <c r="J131" s="122" t="s">
        <v>1</v>
      </c>
      <c r="K131" s="172">
        <v>183800</v>
      </c>
      <c r="L131" s="194">
        <f>K131+I132+I133</f>
        <v>183800</v>
      </c>
    </row>
    <row r="132" spans="1:12" ht="15.6" x14ac:dyDescent="0.3">
      <c r="A132" s="293"/>
      <c r="B132" s="55" t="s">
        <v>643</v>
      </c>
      <c r="C132" s="300"/>
      <c r="D132" s="301"/>
      <c r="E132" s="301"/>
      <c r="F132" s="305"/>
      <c r="G132" s="310" t="s">
        <v>1006</v>
      </c>
      <c r="H132" s="311"/>
      <c r="I132" s="285">
        <f>INDEX('Ár felárak'!B:B,MATCH(Árlista!G132,'Ár felárak'!A:A,0))</f>
        <v>0</v>
      </c>
      <c r="J132" s="96" t="s">
        <v>600</v>
      </c>
      <c r="K132" s="173">
        <v>188100</v>
      </c>
      <c r="L132" s="195">
        <f>K132+I132+I133</f>
        <v>188100</v>
      </c>
    </row>
    <row r="133" spans="1:12" ht="15.6" x14ac:dyDescent="0.3">
      <c r="A133" s="293"/>
      <c r="B133" s="55" t="s">
        <v>643</v>
      </c>
      <c r="C133" s="300"/>
      <c r="D133" s="301"/>
      <c r="E133" s="301"/>
      <c r="F133" s="305"/>
      <c r="G133" s="310" t="s">
        <v>1006</v>
      </c>
      <c r="H133" s="311"/>
      <c r="I133" s="285">
        <f>INDEX('Ár felárak'!B:B,MATCH(Árlista!G133,'Ár felárak'!A:A,0))</f>
        <v>0</v>
      </c>
      <c r="J133" s="122" t="s">
        <v>2</v>
      </c>
      <c r="K133" s="172">
        <v>193700</v>
      </c>
      <c r="L133" s="194">
        <f>K133+I132+I133</f>
        <v>193700</v>
      </c>
    </row>
    <row r="134" spans="1:12" ht="16.2" thickBot="1" x14ac:dyDescent="0.35">
      <c r="A134" s="293"/>
      <c r="B134" s="55" t="s">
        <v>643</v>
      </c>
      <c r="C134" s="302"/>
      <c r="D134" s="303"/>
      <c r="E134" s="303"/>
      <c r="F134" s="306"/>
      <c r="G134" s="338"/>
      <c r="H134" s="339"/>
      <c r="I134" s="260"/>
      <c r="J134" s="96" t="s">
        <v>983</v>
      </c>
      <c r="K134" s="173">
        <v>188100</v>
      </c>
      <c r="L134" s="195">
        <f>K134+I132+I133</f>
        <v>188100</v>
      </c>
    </row>
    <row r="135" spans="1:12" ht="16.2" thickBot="1" x14ac:dyDescent="0.35">
      <c r="A135" s="293"/>
      <c r="B135" s="55" t="s">
        <v>643</v>
      </c>
      <c r="C135" s="3" t="s">
        <v>3</v>
      </c>
      <c r="D135" s="2" t="s">
        <v>46</v>
      </c>
      <c r="E135" s="1" t="s">
        <v>4</v>
      </c>
      <c r="F135" s="2" t="s">
        <v>47</v>
      </c>
      <c r="G135" s="86" t="s">
        <v>980</v>
      </c>
      <c r="H135" s="86" t="s">
        <v>981</v>
      </c>
      <c r="I135" s="261" t="s">
        <v>982</v>
      </c>
      <c r="J135" s="122" t="s">
        <v>984</v>
      </c>
      <c r="K135" s="172">
        <v>197500</v>
      </c>
      <c r="L135" s="194">
        <f>K135+I133+I132</f>
        <v>197500</v>
      </c>
    </row>
    <row r="136" spans="1:12" ht="15.6" x14ac:dyDescent="0.3">
      <c r="A136" s="293"/>
      <c r="B136" s="55" t="s">
        <v>643</v>
      </c>
      <c r="C136" s="3" t="s">
        <v>5</v>
      </c>
      <c r="D136" s="7">
        <v>72</v>
      </c>
      <c r="E136" s="1" t="s">
        <v>6</v>
      </c>
      <c r="F136" s="7">
        <v>52</v>
      </c>
      <c r="G136" s="87"/>
      <c r="H136" s="88"/>
      <c r="I136" s="262"/>
      <c r="J136" s="96" t="s">
        <v>985</v>
      </c>
      <c r="K136" s="173">
        <v>213300</v>
      </c>
      <c r="L136" s="195">
        <f>K136+I133+I132</f>
        <v>213300</v>
      </c>
    </row>
    <row r="137" spans="1:12" ht="15.6" x14ac:dyDescent="0.3">
      <c r="A137" s="293"/>
      <c r="B137" s="55" t="s">
        <v>643</v>
      </c>
      <c r="C137" s="3" t="s">
        <v>7</v>
      </c>
      <c r="D137" s="7">
        <v>72</v>
      </c>
      <c r="E137" s="1" t="s">
        <v>11</v>
      </c>
      <c r="F137" s="7">
        <v>59</v>
      </c>
      <c r="G137" s="89"/>
      <c r="H137" s="90"/>
      <c r="I137" s="263"/>
      <c r="J137" s="122" t="s">
        <v>45</v>
      </c>
      <c r="K137" s="172">
        <v>172500</v>
      </c>
      <c r="L137" s="194">
        <f>K137+I132+I133</f>
        <v>172500</v>
      </c>
    </row>
    <row r="138" spans="1:12" ht="15.6" x14ac:dyDescent="0.3">
      <c r="A138" s="293"/>
      <c r="B138" s="55" t="s">
        <v>643</v>
      </c>
      <c r="C138" s="3" t="s">
        <v>8</v>
      </c>
      <c r="D138" s="2" t="s">
        <v>13</v>
      </c>
      <c r="E138" s="1" t="s">
        <v>12</v>
      </c>
      <c r="F138" s="2" t="s">
        <v>15</v>
      </c>
      <c r="G138" s="89"/>
      <c r="H138" s="90"/>
      <c r="I138" s="263"/>
      <c r="J138" s="98"/>
      <c r="K138" s="172"/>
      <c r="L138" s="194"/>
    </row>
    <row r="139" spans="1:12" ht="16.2" thickBot="1" x14ac:dyDescent="0.35">
      <c r="A139" s="294"/>
      <c r="B139" s="56" t="s">
        <v>643</v>
      </c>
      <c r="C139" s="4" t="s">
        <v>236</v>
      </c>
      <c r="D139" s="6">
        <v>130</v>
      </c>
      <c r="E139" s="5" t="s">
        <v>20</v>
      </c>
      <c r="F139" s="6">
        <v>26</v>
      </c>
      <c r="G139" s="91"/>
      <c r="H139" s="92"/>
      <c r="I139" s="264"/>
      <c r="J139" s="102"/>
      <c r="K139" s="180"/>
      <c r="L139" s="196"/>
    </row>
    <row r="140" spans="1:12" ht="15" thickBot="1" x14ac:dyDescent="0.35">
      <c r="J140" s="99"/>
      <c r="K140" s="100"/>
      <c r="L140" s="200"/>
    </row>
    <row r="141" spans="1:12" ht="15.6" x14ac:dyDescent="0.3">
      <c r="A141" s="292" t="s">
        <v>48</v>
      </c>
      <c r="B141" s="54" t="s">
        <v>644</v>
      </c>
      <c r="C141" s="295" t="s">
        <v>48</v>
      </c>
      <c r="D141" s="296"/>
      <c r="E141" s="296"/>
      <c r="F141" s="297"/>
      <c r="G141" s="323" t="s">
        <v>986</v>
      </c>
      <c r="H141" s="318"/>
      <c r="I141" s="319"/>
      <c r="J141" s="97"/>
      <c r="K141" s="179"/>
      <c r="L141" s="193"/>
    </row>
    <row r="142" spans="1:12" ht="15.6" x14ac:dyDescent="0.3">
      <c r="A142" s="293"/>
      <c r="B142" s="55" t="s">
        <v>644</v>
      </c>
      <c r="C142" s="298" t="s">
        <v>603</v>
      </c>
      <c r="D142" s="299"/>
      <c r="E142" s="304" t="s">
        <v>943</v>
      </c>
      <c r="F142" s="305"/>
      <c r="G142" s="324" t="s">
        <v>987</v>
      </c>
      <c r="H142" s="325"/>
      <c r="I142" s="326"/>
      <c r="J142" s="122"/>
      <c r="K142" s="172"/>
      <c r="L142" s="194"/>
    </row>
    <row r="143" spans="1:12" ht="15.6" x14ac:dyDescent="0.3">
      <c r="A143" s="293"/>
      <c r="B143" s="55" t="s">
        <v>644</v>
      </c>
      <c r="C143" s="300"/>
      <c r="D143" s="301"/>
      <c r="E143" s="301"/>
      <c r="F143" s="305"/>
      <c r="G143" s="327"/>
      <c r="H143" s="328"/>
      <c r="I143" s="329"/>
      <c r="J143" s="96" t="s">
        <v>0</v>
      </c>
      <c r="K143" s="173">
        <v>157400</v>
      </c>
      <c r="L143" s="195">
        <f>K143+I145+I146</f>
        <v>157400</v>
      </c>
    </row>
    <row r="144" spans="1:12" ht="15.6" x14ac:dyDescent="0.3">
      <c r="A144" s="293"/>
      <c r="B144" s="55" t="s">
        <v>644</v>
      </c>
      <c r="C144" s="300"/>
      <c r="D144" s="301"/>
      <c r="E144" s="301"/>
      <c r="F144" s="305"/>
      <c r="G144" s="307" t="s">
        <v>393</v>
      </c>
      <c r="H144" s="308"/>
      <c r="I144" s="309"/>
      <c r="J144" s="122" t="s">
        <v>1</v>
      </c>
      <c r="K144" s="172">
        <v>160600</v>
      </c>
      <c r="L144" s="194">
        <f>K144+I145+I146</f>
        <v>160600</v>
      </c>
    </row>
    <row r="145" spans="1:12" ht="15.6" x14ac:dyDescent="0.3">
      <c r="A145" s="293"/>
      <c r="B145" s="55" t="s">
        <v>644</v>
      </c>
      <c r="C145" s="300"/>
      <c r="D145" s="301"/>
      <c r="E145" s="301"/>
      <c r="F145" s="305"/>
      <c r="G145" s="310" t="s">
        <v>1006</v>
      </c>
      <c r="H145" s="311"/>
      <c r="I145" s="285">
        <f>INDEX('Ár felárak'!B:B,MATCH(Árlista!G145,'Ár felárak'!A:A,0))</f>
        <v>0</v>
      </c>
      <c r="J145" s="96" t="s">
        <v>600</v>
      </c>
      <c r="K145" s="173">
        <v>164900</v>
      </c>
      <c r="L145" s="195">
        <f>K145+I145+I146</f>
        <v>164900</v>
      </c>
    </row>
    <row r="146" spans="1:12" ht="15.6" x14ac:dyDescent="0.3">
      <c r="A146" s="293"/>
      <c r="B146" s="55" t="s">
        <v>644</v>
      </c>
      <c r="C146" s="300"/>
      <c r="D146" s="301"/>
      <c r="E146" s="301"/>
      <c r="F146" s="305"/>
      <c r="G146" s="310" t="s">
        <v>1006</v>
      </c>
      <c r="H146" s="311"/>
      <c r="I146" s="285">
        <f>INDEX('Ár felárak'!B:B,MATCH(Árlista!G146,'Ár felárak'!A:A,0))</f>
        <v>0</v>
      </c>
      <c r="J146" s="122" t="s">
        <v>2</v>
      </c>
      <c r="K146" s="172">
        <v>170500</v>
      </c>
      <c r="L146" s="194">
        <f>K146+I145+I146</f>
        <v>170500</v>
      </c>
    </row>
    <row r="147" spans="1:12" ht="16.2" thickBot="1" x14ac:dyDescent="0.35">
      <c r="A147" s="293"/>
      <c r="B147" s="55" t="s">
        <v>644</v>
      </c>
      <c r="C147" s="302"/>
      <c r="D147" s="303"/>
      <c r="E147" s="303"/>
      <c r="F147" s="306"/>
      <c r="G147" s="338"/>
      <c r="H147" s="339"/>
      <c r="I147" s="260"/>
      <c r="J147" s="96" t="s">
        <v>983</v>
      </c>
      <c r="K147" s="173">
        <v>164900</v>
      </c>
      <c r="L147" s="195">
        <f>K147+I145+I146</f>
        <v>164900</v>
      </c>
    </row>
    <row r="148" spans="1:12" ht="16.2" thickBot="1" x14ac:dyDescent="0.35">
      <c r="A148" s="293"/>
      <c r="B148" s="55" t="s">
        <v>644</v>
      </c>
      <c r="C148" s="3" t="s">
        <v>3</v>
      </c>
      <c r="D148" s="2" t="s">
        <v>84</v>
      </c>
      <c r="E148" s="1" t="s">
        <v>4</v>
      </c>
      <c r="F148" s="2" t="s">
        <v>47</v>
      </c>
      <c r="G148" s="86" t="s">
        <v>980</v>
      </c>
      <c r="H148" s="86" t="s">
        <v>981</v>
      </c>
      <c r="I148" s="261" t="s">
        <v>982</v>
      </c>
      <c r="J148" s="122" t="s">
        <v>984</v>
      </c>
      <c r="K148" s="172">
        <v>174500</v>
      </c>
      <c r="L148" s="194">
        <f>K148+I146+I145</f>
        <v>174500</v>
      </c>
    </row>
    <row r="149" spans="1:12" ht="15.6" x14ac:dyDescent="0.3">
      <c r="A149" s="293"/>
      <c r="B149" s="55" t="s">
        <v>644</v>
      </c>
      <c r="C149" s="3" t="s">
        <v>5</v>
      </c>
      <c r="D149" s="7">
        <v>72</v>
      </c>
      <c r="E149" s="1" t="s">
        <v>6</v>
      </c>
      <c r="F149" s="7">
        <v>52</v>
      </c>
      <c r="G149" s="87"/>
      <c r="H149" s="88"/>
      <c r="I149" s="262"/>
      <c r="J149" s="96" t="s">
        <v>985</v>
      </c>
      <c r="K149" s="173">
        <v>190300</v>
      </c>
      <c r="L149" s="195">
        <f>K149+I146+I145</f>
        <v>190300</v>
      </c>
    </row>
    <row r="150" spans="1:12" ht="15.6" x14ac:dyDescent="0.3">
      <c r="A150" s="293"/>
      <c r="B150" s="55" t="s">
        <v>644</v>
      </c>
      <c r="C150" s="3" t="s">
        <v>7</v>
      </c>
      <c r="D150" s="7">
        <v>72</v>
      </c>
      <c r="E150" s="1" t="s">
        <v>11</v>
      </c>
      <c r="F150" s="7">
        <v>59</v>
      </c>
      <c r="G150" s="89"/>
      <c r="H150" s="90"/>
      <c r="I150" s="263"/>
      <c r="J150" s="122" t="s">
        <v>50</v>
      </c>
      <c r="K150" s="172">
        <v>149300</v>
      </c>
      <c r="L150" s="194">
        <f>K150+I145+I146</f>
        <v>149300</v>
      </c>
    </row>
    <row r="151" spans="1:12" ht="15.6" x14ac:dyDescent="0.3">
      <c r="A151" s="293"/>
      <c r="B151" s="55" t="s">
        <v>644</v>
      </c>
      <c r="C151" s="3" t="s">
        <v>8</v>
      </c>
      <c r="D151" s="2" t="s">
        <v>13</v>
      </c>
      <c r="E151" s="1" t="s">
        <v>12</v>
      </c>
      <c r="F151" s="2" t="s">
        <v>15</v>
      </c>
      <c r="G151" s="89"/>
      <c r="H151" s="90"/>
      <c r="I151" s="263"/>
      <c r="J151" s="98"/>
      <c r="K151" s="172"/>
      <c r="L151" s="194"/>
    </row>
    <row r="152" spans="1:12" ht="16.2" thickBot="1" x14ac:dyDescent="0.35">
      <c r="A152" s="294"/>
      <c r="B152" s="56" t="s">
        <v>644</v>
      </c>
      <c r="C152" s="4" t="s">
        <v>236</v>
      </c>
      <c r="D152" s="6">
        <v>130</v>
      </c>
      <c r="E152" s="5" t="s">
        <v>20</v>
      </c>
      <c r="F152" s="8">
        <v>25.5</v>
      </c>
      <c r="G152" s="91"/>
      <c r="H152" s="92"/>
      <c r="I152" s="264"/>
      <c r="J152" s="102"/>
      <c r="K152" s="180"/>
      <c r="L152" s="196"/>
    </row>
    <row r="153" spans="1:12" ht="15" thickBot="1" x14ac:dyDescent="0.35">
      <c r="J153" s="99"/>
      <c r="K153" s="100"/>
      <c r="L153" s="200"/>
    </row>
    <row r="154" spans="1:12" ht="15.6" x14ac:dyDescent="0.3">
      <c r="A154" s="405" t="s">
        <v>49</v>
      </c>
      <c r="B154" s="54" t="s">
        <v>645</v>
      </c>
      <c r="C154" s="295" t="s">
        <v>49</v>
      </c>
      <c r="D154" s="296"/>
      <c r="E154" s="296"/>
      <c r="F154" s="297"/>
      <c r="G154" s="323" t="s">
        <v>986</v>
      </c>
      <c r="H154" s="318"/>
      <c r="I154" s="319"/>
      <c r="J154" s="97"/>
      <c r="K154" s="179"/>
      <c r="L154" s="193"/>
    </row>
    <row r="155" spans="1:12" ht="15.6" x14ac:dyDescent="0.3">
      <c r="A155" s="406"/>
      <c r="B155" s="55" t="s">
        <v>645</v>
      </c>
      <c r="C155" s="298" t="s">
        <v>935</v>
      </c>
      <c r="D155" s="299"/>
      <c r="E155" s="304"/>
      <c r="F155" s="305"/>
      <c r="G155" s="324" t="s">
        <v>987</v>
      </c>
      <c r="H155" s="325"/>
      <c r="I155" s="326"/>
      <c r="J155" s="122"/>
      <c r="K155" s="172"/>
      <c r="L155" s="194"/>
    </row>
    <row r="156" spans="1:12" ht="15.6" x14ac:dyDescent="0.3">
      <c r="A156" s="406"/>
      <c r="B156" s="55" t="s">
        <v>645</v>
      </c>
      <c r="C156" s="300"/>
      <c r="D156" s="301"/>
      <c r="E156" s="301"/>
      <c r="F156" s="305"/>
      <c r="G156" s="327"/>
      <c r="H156" s="328"/>
      <c r="I156" s="329"/>
      <c r="J156" s="96" t="s">
        <v>0</v>
      </c>
      <c r="K156" s="173">
        <v>148200</v>
      </c>
      <c r="L156" s="195">
        <f>K156+I158</f>
        <v>148200</v>
      </c>
    </row>
    <row r="157" spans="1:12" ht="15.6" x14ac:dyDescent="0.3">
      <c r="A157" s="406"/>
      <c r="B157" s="55" t="s">
        <v>645</v>
      </c>
      <c r="C157" s="300"/>
      <c r="D157" s="301"/>
      <c r="E157" s="301"/>
      <c r="F157" s="305"/>
      <c r="G157" s="307" t="s">
        <v>393</v>
      </c>
      <c r="H157" s="308"/>
      <c r="I157" s="309"/>
      <c r="J157" s="122" t="s">
        <v>1</v>
      </c>
      <c r="K157" s="172">
        <v>151600</v>
      </c>
      <c r="L157" s="194">
        <f>K157+I158</f>
        <v>151600</v>
      </c>
    </row>
    <row r="158" spans="1:12" ht="15.6" x14ac:dyDescent="0.3">
      <c r="A158" s="406"/>
      <c r="B158" s="55" t="s">
        <v>645</v>
      </c>
      <c r="C158" s="300"/>
      <c r="D158" s="301"/>
      <c r="E158" s="301"/>
      <c r="F158" s="305"/>
      <c r="G158" s="310" t="s">
        <v>1006</v>
      </c>
      <c r="H158" s="311"/>
      <c r="I158" s="285">
        <f>INDEX('Ár felárak'!B:B,MATCH(Árlista!G158,'Ár felárak'!A:A,0))</f>
        <v>0</v>
      </c>
      <c r="J158" s="96" t="s">
        <v>600</v>
      </c>
      <c r="K158" s="173">
        <v>156100</v>
      </c>
      <c r="L158" s="195">
        <f>K158+I158</f>
        <v>156100</v>
      </c>
    </row>
    <row r="159" spans="1:12" ht="15.6" x14ac:dyDescent="0.3">
      <c r="A159" s="406"/>
      <c r="B159" s="55" t="s">
        <v>645</v>
      </c>
      <c r="C159" s="300"/>
      <c r="D159" s="301"/>
      <c r="E159" s="301"/>
      <c r="F159" s="305"/>
      <c r="G159" s="332"/>
      <c r="H159" s="333"/>
      <c r="I159" s="259"/>
      <c r="J159" s="122" t="s">
        <v>2</v>
      </c>
      <c r="K159" s="172">
        <v>161700</v>
      </c>
      <c r="L159" s="194">
        <f>K159+I158</f>
        <v>161700</v>
      </c>
    </row>
    <row r="160" spans="1:12" ht="16.2" thickBot="1" x14ac:dyDescent="0.35">
      <c r="A160" s="406"/>
      <c r="B160" s="55" t="s">
        <v>645</v>
      </c>
      <c r="C160" s="302"/>
      <c r="D160" s="303"/>
      <c r="E160" s="303"/>
      <c r="F160" s="306"/>
      <c r="G160" s="338"/>
      <c r="H160" s="339"/>
      <c r="I160" s="260"/>
      <c r="J160" s="96" t="s">
        <v>983</v>
      </c>
      <c r="K160" s="173">
        <v>156100</v>
      </c>
      <c r="L160" s="195">
        <f>K160+I158</f>
        <v>156100</v>
      </c>
    </row>
    <row r="161" spans="1:12" ht="16.2" thickBot="1" x14ac:dyDescent="0.35">
      <c r="A161" s="406"/>
      <c r="B161" s="55" t="s">
        <v>645</v>
      </c>
      <c r="C161" s="3" t="s">
        <v>3</v>
      </c>
      <c r="D161" s="2" t="s">
        <v>51</v>
      </c>
      <c r="E161" s="1" t="s">
        <v>4</v>
      </c>
      <c r="F161" s="2" t="s">
        <v>52</v>
      </c>
      <c r="G161" s="86" t="s">
        <v>980</v>
      </c>
      <c r="H161" s="86" t="s">
        <v>981</v>
      </c>
      <c r="I161" s="261" t="s">
        <v>982</v>
      </c>
      <c r="J161" s="122" t="s">
        <v>984</v>
      </c>
      <c r="K161" s="172">
        <v>165300</v>
      </c>
      <c r="L161" s="194">
        <f>K161+I158</f>
        <v>165300</v>
      </c>
    </row>
    <row r="162" spans="1:12" ht="15.6" x14ac:dyDescent="0.3">
      <c r="A162" s="406"/>
      <c r="B162" s="55" t="s">
        <v>645</v>
      </c>
      <c r="C162" s="3" t="s">
        <v>5</v>
      </c>
      <c r="D162" s="7">
        <v>63</v>
      </c>
      <c r="E162" s="1" t="s">
        <v>6</v>
      </c>
      <c r="F162" s="7">
        <v>52</v>
      </c>
      <c r="G162" s="87"/>
      <c r="H162" s="88"/>
      <c r="I162" s="262"/>
      <c r="J162" s="96" t="s">
        <v>985</v>
      </c>
      <c r="K162" s="173">
        <v>181100</v>
      </c>
      <c r="L162" s="195">
        <f>K162+I158</f>
        <v>181100</v>
      </c>
    </row>
    <row r="163" spans="1:12" ht="15.6" x14ac:dyDescent="0.3">
      <c r="A163" s="406"/>
      <c r="B163" s="55" t="s">
        <v>645</v>
      </c>
      <c r="C163" s="3" t="s">
        <v>7</v>
      </c>
      <c r="D163" s="7">
        <v>66</v>
      </c>
      <c r="E163" s="1" t="s">
        <v>11</v>
      </c>
      <c r="F163" s="7">
        <v>59</v>
      </c>
      <c r="G163" s="89"/>
      <c r="H163" s="90"/>
      <c r="I163" s="263"/>
      <c r="J163" s="122" t="s">
        <v>50</v>
      </c>
      <c r="K163" s="172">
        <v>140300</v>
      </c>
      <c r="L163" s="194">
        <f>K163+I158</f>
        <v>140300</v>
      </c>
    </row>
    <row r="164" spans="1:12" ht="15.6" x14ac:dyDescent="0.3">
      <c r="A164" s="406"/>
      <c r="B164" s="55" t="s">
        <v>645</v>
      </c>
      <c r="C164" s="3" t="s">
        <v>8</v>
      </c>
      <c r="D164" s="2" t="s">
        <v>13</v>
      </c>
      <c r="E164" s="1" t="s">
        <v>12</v>
      </c>
      <c r="F164" s="2" t="s">
        <v>15</v>
      </c>
      <c r="G164" s="89"/>
      <c r="H164" s="90"/>
      <c r="I164" s="263"/>
      <c r="J164" s="98"/>
      <c r="K164" s="172"/>
      <c r="L164" s="194"/>
    </row>
    <row r="165" spans="1:12" ht="16.2" thickBot="1" x14ac:dyDescent="0.35">
      <c r="A165" s="407"/>
      <c r="B165" s="56" t="s">
        <v>645</v>
      </c>
      <c r="C165" s="4" t="s">
        <v>236</v>
      </c>
      <c r="D165" s="6">
        <v>110</v>
      </c>
      <c r="E165" s="5" t="s">
        <v>20</v>
      </c>
      <c r="F165" s="8">
        <v>16.5</v>
      </c>
      <c r="G165" s="91"/>
      <c r="H165" s="92"/>
      <c r="I165" s="264"/>
      <c r="J165" s="102"/>
      <c r="K165" s="180"/>
      <c r="L165" s="196"/>
    </row>
    <row r="166" spans="1:12" ht="15" thickBot="1" x14ac:dyDescent="0.35">
      <c r="J166" s="99"/>
      <c r="K166" s="100"/>
      <c r="L166" s="200"/>
    </row>
    <row r="167" spans="1:12" ht="15.6" x14ac:dyDescent="0.3">
      <c r="A167" s="292" t="s">
        <v>53</v>
      </c>
      <c r="B167" s="54" t="s">
        <v>646</v>
      </c>
      <c r="C167" s="295" t="s">
        <v>53</v>
      </c>
      <c r="D167" s="296"/>
      <c r="E167" s="296"/>
      <c r="F167" s="297"/>
      <c r="G167" s="323" t="s">
        <v>986</v>
      </c>
      <c r="H167" s="318"/>
      <c r="I167" s="319"/>
      <c r="J167" s="97"/>
      <c r="K167" s="179"/>
      <c r="L167" s="193"/>
    </row>
    <row r="168" spans="1:12" ht="15.6" x14ac:dyDescent="0.3">
      <c r="A168" s="293"/>
      <c r="B168" s="55" t="s">
        <v>646</v>
      </c>
      <c r="C168" s="298" t="s">
        <v>604</v>
      </c>
      <c r="D168" s="299"/>
      <c r="E168" s="304" t="s">
        <v>936</v>
      </c>
      <c r="F168" s="305"/>
      <c r="G168" s="324" t="s">
        <v>987</v>
      </c>
      <c r="H168" s="325"/>
      <c r="I168" s="326"/>
      <c r="J168" s="122"/>
      <c r="K168" s="172"/>
      <c r="L168" s="194"/>
    </row>
    <row r="169" spans="1:12" ht="15.6" x14ac:dyDescent="0.3">
      <c r="A169" s="293"/>
      <c r="B169" s="55" t="s">
        <v>646</v>
      </c>
      <c r="C169" s="300"/>
      <c r="D169" s="301"/>
      <c r="E169" s="301"/>
      <c r="F169" s="305"/>
      <c r="G169" s="327"/>
      <c r="H169" s="328"/>
      <c r="I169" s="329"/>
      <c r="J169" s="96" t="s">
        <v>0</v>
      </c>
      <c r="K169" s="173">
        <v>153400</v>
      </c>
      <c r="L169" s="195">
        <f>K169+I171+I172</f>
        <v>153400</v>
      </c>
    </row>
    <row r="170" spans="1:12" ht="15.6" x14ac:dyDescent="0.3">
      <c r="A170" s="293"/>
      <c r="B170" s="55" t="s">
        <v>646</v>
      </c>
      <c r="C170" s="300"/>
      <c r="D170" s="301"/>
      <c r="E170" s="301"/>
      <c r="F170" s="305"/>
      <c r="G170" s="307" t="s">
        <v>393</v>
      </c>
      <c r="H170" s="308"/>
      <c r="I170" s="309"/>
      <c r="J170" s="122" t="s">
        <v>1</v>
      </c>
      <c r="K170" s="172">
        <v>155700</v>
      </c>
      <c r="L170" s="194">
        <f>K170+I171+I172</f>
        <v>155700</v>
      </c>
    </row>
    <row r="171" spans="1:12" ht="15.6" x14ac:dyDescent="0.3">
      <c r="A171" s="293"/>
      <c r="B171" s="55" t="s">
        <v>646</v>
      </c>
      <c r="C171" s="300"/>
      <c r="D171" s="301"/>
      <c r="E171" s="301"/>
      <c r="F171" s="305"/>
      <c r="G171" s="310" t="s">
        <v>1006</v>
      </c>
      <c r="H171" s="311"/>
      <c r="I171" s="285">
        <f>INDEX('Ár felárak'!B:B,MATCH(Árlista!G171,'Ár felárak'!A:A,0))</f>
        <v>0</v>
      </c>
      <c r="J171" s="96" t="s">
        <v>600</v>
      </c>
      <c r="K171" s="173">
        <v>160400</v>
      </c>
      <c r="L171" s="195">
        <f>K171+I171+I172</f>
        <v>160400</v>
      </c>
    </row>
    <row r="172" spans="1:12" ht="15.6" x14ac:dyDescent="0.3">
      <c r="A172" s="293"/>
      <c r="B172" s="55" t="s">
        <v>646</v>
      </c>
      <c r="C172" s="300"/>
      <c r="D172" s="301"/>
      <c r="E172" s="301"/>
      <c r="F172" s="305"/>
      <c r="G172" s="310" t="s">
        <v>1006</v>
      </c>
      <c r="H172" s="311"/>
      <c r="I172" s="285">
        <f>INDEX('Ár felárak'!B:B,MATCH(Árlista!G172,'Ár felárak'!A:A,0))</f>
        <v>0</v>
      </c>
      <c r="J172" s="122" t="s">
        <v>2</v>
      </c>
      <c r="K172" s="172">
        <v>175700</v>
      </c>
      <c r="L172" s="194">
        <f>K172+I171+I172</f>
        <v>175700</v>
      </c>
    </row>
    <row r="173" spans="1:12" ht="16.2" thickBot="1" x14ac:dyDescent="0.35">
      <c r="A173" s="293"/>
      <c r="B173" s="55" t="s">
        <v>646</v>
      </c>
      <c r="C173" s="302"/>
      <c r="D173" s="303"/>
      <c r="E173" s="303"/>
      <c r="F173" s="306"/>
      <c r="G173" s="338"/>
      <c r="H173" s="339"/>
      <c r="I173" s="260"/>
      <c r="J173" s="96" t="s">
        <v>983</v>
      </c>
      <c r="K173" s="173">
        <v>160400</v>
      </c>
      <c r="L173" s="195">
        <f>K173+I171+I172</f>
        <v>160400</v>
      </c>
    </row>
    <row r="174" spans="1:12" ht="16.2" thickBot="1" x14ac:dyDescent="0.35">
      <c r="A174" s="293"/>
      <c r="B174" s="55" t="s">
        <v>646</v>
      </c>
      <c r="C174" s="3" t="s">
        <v>3</v>
      </c>
      <c r="D174" s="2" t="s">
        <v>46</v>
      </c>
      <c r="E174" s="1" t="s">
        <v>4</v>
      </c>
      <c r="F174" s="2" t="s">
        <v>47</v>
      </c>
      <c r="G174" s="86" t="s">
        <v>980</v>
      </c>
      <c r="H174" s="86" t="s">
        <v>981</v>
      </c>
      <c r="I174" s="261" t="s">
        <v>982</v>
      </c>
      <c r="J174" s="122" t="s">
        <v>984</v>
      </c>
      <c r="K174" s="172">
        <v>188000</v>
      </c>
      <c r="L174" s="194">
        <f>K174+I172+I171</f>
        <v>188000</v>
      </c>
    </row>
    <row r="175" spans="1:12" ht="15.6" x14ac:dyDescent="0.3">
      <c r="A175" s="293"/>
      <c r="B175" s="55" t="s">
        <v>646</v>
      </c>
      <c r="C175" s="3" t="s">
        <v>5</v>
      </c>
      <c r="D175" s="7">
        <v>72</v>
      </c>
      <c r="E175" s="1" t="s">
        <v>6</v>
      </c>
      <c r="F175" s="7">
        <v>52</v>
      </c>
      <c r="G175" s="87"/>
      <c r="H175" s="88"/>
      <c r="I175" s="262"/>
      <c r="J175" s="96" t="s">
        <v>985</v>
      </c>
      <c r="K175" s="173">
        <v>203800</v>
      </c>
      <c r="L175" s="195">
        <f>K175+I172+I171</f>
        <v>203800</v>
      </c>
    </row>
    <row r="176" spans="1:12" ht="15.6" x14ac:dyDescent="0.3">
      <c r="A176" s="293"/>
      <c r="B176" s="55" t="s">
        <v>646</v>
      </c>
      <c r="C176" s="3" t="s">
        <v>7</v>
      </c>
      <c r="D176" s="7">
        <v>72</v>
      </c>
      <c r="E176" s="1" t="s">
        <v>11</v>
      </c>
      <c r="F176" s="7">
        <v>59</v>
      </c>
      <c r="G176" s="89"/>
      <c r="H176" s="90"/>
      <c r="I176" s="263"/>
      <c r="J176" s="122" t="s">
        <v>45</v>
      </c>
      <c r="K176" s="172">
        <v>144800</v>
      </c>
      <c r="L176" s="194">
        <f>K176+I171+I172</f>
        <v>144800</v>
      </c>
    </row>
    <row r="177" spans="1:12" ht="15.6" x14ac:dyDescent="0.3">
      <c r="A177" s="293"/>
      <c r="B177" s="55" t="s">
        <v>646</v>
      </c>
      <c r="C177" s="3" t="s">
        <v>8</v>
      </c>
      <c r="D177" s="2" t="s">
        <v>13</v>
      </c>
      <c r="E177" s="1" t="s">
        <v>12</v>
      </c>
      <c r="F177" s="2" t="s">
        <v>15</v>
      </c>
      <c r="G177" s="89"/>
      <c r="H177" s="90"/>
      <c r="I177" s="263"/>
      <c r="J177" s="98"/>
      <c r="K177" s="172"/>
      <c r="L177" s="194"/>
    </row>
    <row r="178" spans="1:12" ht="16.2" thickBot="1" x14ac:dyDescent="0.35">
      <c r="A178" s="294"/>
      <c r="B178" s="56" t="s">
        <v>646</v>
      </c>
      <c r="C178" s="4" t="s">
        <v>236</v>
      </c>
      <c r="D178" s="6">
        <v>130</v>
      </c>
      <c r="E178" s="5" t="s">
        <v>20</v>
      </c>
      <c r="F178" s="6">
        <v>26</v>
      </c>
      <c r="G178" s="91"/>
      <c r="H178" s="92"/>
      <c r="I178" s="264"/>
      <c r="J178" s="102"/>
      <c r="K178" s="180"/>
      <c r="L178" s="196"/>
    </row>
    <row r="179" spans="1:12" ht="15" thickBot="1" x14ac:dyDescent="0.35">
      <c r="J179" s="99"/>
      <c r="K179" s="100"/>
      <c r="L179" s="200"/>
    </row>
    <row r="180" spans="1:12" ht="15.6" x14ac:dyDescent="0.3">
      <c r="A180" s="292" t="s">
        <v>54</v>
      </c>
      <c r="B180" s="54" t="s">
        <v>647</v>
      </c>
      <c r="C180" s="295" t="s">
        <v>54</v>
      </c>
      <c r="D180" s="296"/>
      <c r="E180" s="296"/>
      <c r="F180" s="297"/>
      <c r="G180" s="323" t="s">
        <v>986</v>
      </c>
      <c r="H180" s="318"/>
      <c r="I180" s="319"/>
      <c r="J180" s="97"/>
      <c r="K180" s="179"/>
      <c r="L180" s="193"/>
    </row>
    <row r="181" spans="1:12" ht="15.6" x14ac:dyDescent="0.3">
      <c r="A181" s="293"/>
      <c r="B181" s="55" t="s">
        <v>647</v>
      </c>
      <c r="C181" s="298" t="s">
        <v>605</v>
      </c>
      <c r="D181" s="299"/>
      <c r="E181" s="304" t="s">
        <v>944</v>
      </c>
      <c r="F181" s="305"/>
      <c r="G181" s="324" t="s">
        <v>987</v>
      </c>
      <c r="H181" s="325"/>
      <c r="I181" s="326"/>
      <c r="J181" s="122"/>
      <c r="K181" s="172"/>
      <c r="L181" s="194"/>
    </row>
    <row r="182" spans="1:12" ht="15.6" x14ac:dyDescent="0.3">
      <c r="A182" s="293"/>
      <c r="B182" s="55" t="s">
        <v>647</v>
      </c>
      <c r="C182" s="300"/>
      <c r="D182" s="301"/>
      <c r="E182" s="301"/>
      <c r="F182" s="305"/>
      <c r="G182" s="327"/>
      <c r="H182" s="328"/>
      <c r="I182" s="329"/>
      <c r="J182" s="96" t="s">
        <v>0</v>
      </c>
      <c r="K182" s="173">
        <v>144400</v>
      </c>
      <c r="L182" s="195">
        <f>K182+I184+I185</f>
        <v>144400</v>
      </c>
    </row>
    <row r="183" spans="1:12" ht="15.6" x14ac:dyDescent="0.3">
      <c r="A183" s="293"/>
      <c r="B183" s="55" t="s">
        <v>647</v>
      </c>
      <c r="C183" s="300"/>
      <c r="D183" s="301"/>
      <c r="E183" s="301"/>
      <c r="F183" s="305"/>
      <c r="G183" s="307" t="s">
        <v>393</v>
      </c>
      <c r="H183" s="308"/>
      <c r="I183" s="309"/>
      <c r="J183" s="122" t="s">
        <v>1</v>
      </c>
      <c r="K183" s="172">
        <v>146600</v>
      </c>
      <c r="L183" s="194">
        <f>K183+I184+I185</f>
        <v>146600</v>
      </c>
    </row>
    <row r="184" spans="1:12" ht="15.6" x14ac:dyDescent="0.3">
      <c r="A184" s="293"/>
      <c r="B184" s="55" t="s">
        <v>647</v>
      </c>
      <c r="C184" s="300"/>
      <c r="D184" s="301"/>
      <c r="E184" s="301"/>
      <c r="F184" s="305"/>
      <c r="G184" s="310" t="s">
        <v>1006</v>
      </c>
      <c r="H184" s="311"/>
      <c r="I184" s="285">
        <f>INDEX('Ár felárak'!B:B,MATCH(Árlista!G184,'Ár felárak'!A:A,0))</f>
        <v>0</v>
      </c>
      <c r="J184" s="96" t="s">
        <v>600</v>
      </c>
      <c r="K184" s="173">
        <v>151600</v>
      </c>
      <c r="L184" s="195">
        <f>K184+I184+I185</f>
        <v>151600</v>
      </c>
    </row>
    <row r="185" spans="1:12" ht="15.6" x14ac:dyDescent="0.3">
      <c r="A185" s="293"/>
      <c r="B185" s="55" t="s">
        <v>647</v>
      </c>
      <c r="C185" s="300"/>
      <c r="D185" s="301"/>
      <c r="E185" s="301"/>
      <c r="F185" s="305"/>
      <c r="G185" s="310" t="s">
        <v>1006</v>
      </c>
      <c r="H185" s="311"/>
      <c r="I185" s="285">
        <f>INDEX('Ár felárak'!B:B,MATCH(Árlista!G185,'Ár felárak'!A:A,0))</f>
        <v>0</v>
      </c>
      <c r="J185" s="122" t="s">
        <v>2</v>
      </c>
      <c r="K185" s="172">
        <v>166700</v>
      </c>
      <c r="L185" s="194">
        <f>K185+I184+I185</f>
        <v>166700</v>
      </c>
    </row>
    <row r="186" spans="1:12" ht="16.2" thickBot="1" x14ac:dyDescent="0.35">
      <c r="A186" s="293"/>
      <c r="B186" s="55" t="s">
        <v>647</v>
      </c>
      <c r="C186" s="302"/>
      <c r="D186" s="303"/>
      <c r="E186" s="303"/>
      <c r="F186" s="306"/>
      <c r="G186" s="336"/>
      <c r="H186" s="337"/>
      <c r="I186" s="260"/>
      <c r="J186" s="96" t="s">
        <v>983</v>
      </c>
      <c r="K186" s="173">
        <v>151600</v>
      </c>
      <c r="L186" s="195">
        <f>K186+I184+I185</f>
        <v>151600</v>
      </c>
    </row>
    <row r="187" spans="1:12" ht="16.2" thickBot="1" x14ac:dyDescent="0.35">
      <c r="A187" s="293"/>
      <c r="B187" s="55" t="s">
        <v>647</v>
      </c>
      <c r="C187" s="3" t="s">
        <v>3</v>
      </c>
      <c r="D187" s="2" t="s">
        <v>84</v>
      </c>
      <c r="E187" s="1" t="s">
        <v>4</v>
      </c>
      <c r="F187" s="2" t="s">
        <v>47</v>
      </c>
      <c r="G187" s="86" t="s">
        <v>980</v>
      </c>
      <c r="H187" s="86" t="s">
        <v>981</v>
      </c>
      <c r="I187" s="261" t="s">
        <v>982</v>
      </c>
      <c r="J187" s="122" t="s">
        <v>984</v>
      </c>
      <c r="K187" s="172">
        <v>178800</v>
      </c>
      <c r="L187" s="194">
        <f>K187+I185+I184</f>
        <v>178800</v>
      </c>
    </row>
    <row r="188" spans="1:12" ht="15.6" x14ac:dyDescent="0.3">
      <c r="A188" s="293"/>
      <c r="B188" s="55" t="s">
        <v>647</v>
      </c>
      <c r="C188" s="3" t="s">
        <v>5</v>
      </c>
      <c r="D188" s="7">
        <v>72</v>
      </c>
      <c r="E188" s="1" t="s">
        <v>6</v>
      </c>
      <c r="F188" s="7">
        <v>52</v>
      </c>
      <c r="G188" s="87"/>
      <c r="H188" s="88"/>
      <c r="I188" s="262"/>
      <c r="J188" s="96" t="s">
        <v>985</v>
      </c>
      <c r="K188" s="173">
        <v>194600</v>
      </c>
      <c r="L188" s="195">
        <f>K188+I185+I184</f>
        <v>194600</v>
      </c>
    </row>
    <row r="189" spans="1:12" ht="15.6" x14ac:dyDescent="0.3">
      <c r="A189" s="293"/>
      <c r="B189" s="55" t="s">
        <v>647</v>
      </c>
      <c r="C189" s="3" t="s">
        <v>7</v>
      </c>
      <c r="D189" s="7">
        <v>72</v>
      </c>
      <c r="E189" s="1" t="s">
        <v>11</v>
      </c>
      <c r="F189" s="7">
        <v>59</v>
      </c>
      <c r="G189" s="89"/>
      <c r="H189" s="90"/>
      <c r="I189" s="263"/>
      <c r="J189" s="122" t="s">
        <v>50</v>
      </c>
      <c r="K189" s="172">
        <v>135800</v>
      </c>
      <c r="L189" s="194">
        <f>K189+I184+I185</f>
        <v>135800</v>
      </c>
    </row>
    <row r="190" spans="1:12" ht="15.6" x14ac:dyDescent="0.3">
      <c r="A190" s="293"/>
      <c r="B190" s="55" t="s">
        <v>647</v>
      </c>
      <c r="C190" s="3" t="s">
        <v>8</v>
      </c>
      <c r="D190" s="2" t="s">
        <v>13</v>
      </c>
      <c r="E190" s="1" t="s">
        <v>12</v>
      </c>
      <c r="F190" s="2" t="s">
        <v>15</v>
      </c>
      <c r="G190" s="89"/>
      <c r="H190" s="90"/>
      <c r="I190" s="263"/>
      <c r="J190" s="98"/>
      <c r="K190" s="172"/>
      <c r="L190" s="194"/>
    </row>
    <row r="191" spans="1:12" ht="16.2" thickBot="1" x14ac:dyDescent="0.35">
      <c r="A191" s="294"/>
      <c r="B191" s="56" t="s">
        <v>647</v>
      </c>
      <c r="C191" s="4" t="s">
        <v>236</v>
      </c>
      <c r="D191" s="6">
        <v>130</v>
      </c>
      <c r="E191" s="5" t="s">
        <v>20</v>
      </c>
      <c r="F191" s="8">
        <v>25.5</v>
      </c>
      <c r="G191" s="91"/>
      <c r="H191" s="92"/>
      <c r="I191" s="264"/>
      <c r="J191" s="102"/>
      <c r="K191" s="180"/>
      <c r="L191" s="196"/>
    </row>
    <row r="192" spans="1:12" ht="15" thickBot="1" x14ac:dyDescent="0.35">
      <c r="J192" s="99"/>
      <c r="K192" s="100"/>
      <c r="L192" s="200"/>
    </row>
    <row r="193" spans="1:12" ht="15.6" x14ac:dyDescent="0.3">
      <c r="A193" s="292" t="s">
        <v>55</v>
      </c>
      <c r="B193" s="54" t="s">
        <v>648</v>
      </c>
      <c r="C193" s="295" t="s">
        <v>55</v>
      </c>
      <c r="D193" s="296"/>
      <c r="E193" s="296"/>
      <c r="F193" s="297"/>
      <c r="G193" s="323" t="s">
        <v>986</v>
      </c>
      <c r="H193" s="318"/>
      <c r="I193" s="319"/>
      <c r="J193" s="97"/>
      <c r="K193" s="179"/>
      <c r="L193" s="193"/>
    </row>
    <row r="194" spans="1:12" ht="15.6" x14ac:dyDescent="0.3">
      <c r="A194" s="293"/>
      <c r="B194" s="55" t="s">
        <v>648</v>
      </c>
      <c r="C194" s="298" t="s">
        <v>935</v>
      </c>
      <c r="D194" s="299"/>
      <c r="E194" s="304"/>
      <c r="F194" s="305"/>
      <c r="G194" s="324" t="s">
        <v>987</v>
      </c>
      <c r="H194" s="325"/>
      <c r="I194" s="326"/>
      <c r="J194" s="122"/>
      <c r="K194" s="172"/>
      <c r="L194" s="194"/>
    </row>
    <row r="195" spans="1:12" ht="15.6" x14ac:dyDescent="0.3">
      <c r="A195" s="293"/>
      <c r="B195" s="55" t="s">
        <v>648</v>
      </c>
      <c r="C195" s="300"/>
      <c r="D195" s="301"/>
      <c r="E195" s="301"/>
      <c r="F195" s="305"/>
      <c r="G195" s="327"/>
      <c r="H195" s="328"/>
      <c r="I195" s="329"/>
      <c r="J195" s="96" t="s">
        <v>0</v>
      </c>
      <c r="K195" s="173">
        <v>135200</v>
      </c>
      <c r="L195" s="195">
        <f>K195+I197</f>
        <v>135200</v>
      </c>
    </row>
    <row r="196" spans="1:12" ht="15.6" x14ac:dyDescent="0.3">
      <c r="A196" s="293"/>
      <c r="B196" s="55" t="s">
        <v>648</v>
      </c>
      <c r="C196" s="300"/>
      <c r="D196" s="301"/>
      <c r="E196" s="301"/>
      <c r="F196" s="305"/>
      <c r="G196" s="307" t="s">
        <v>393</v>
      </c>
      <c r="H196" s="308"/>
      <c r="I196" s="309"/>
      <c r="J196" s="122" t="s">
        <v>1</v>
      </c>
      <c r="K196" s="172">
        <v>137600</v>
      </c>
      <c r="L196" s="194">
        <f>K196+I197</f>
        <v>137600</v>
      </c>
    </row>
    <row r="197" spans="1:12" ht="15.6" x14ac:dyDescent="0.3">
      <c r="A197" s="293"/>
      <c r="B197" s="55" t="s">
        <v>648</v>
      </c>
      <c r="C197" s="300"/>
      <c r="D197" s="301"/>
      <c r="E197" s="301"/>
      <c r="F197" s="305"/>
      <c r="G197" s="310" t="s">
        <v>1006</v>
      </c>
      <c r="H197" s="311"/>
      <c r="I197" s="285">
        <f>INDEX('Ár felárak'!B:B,MATCH(Árlista!G197,'Ár felárak'!A:A,0))</f>
        <v>0</v>
      </c>
      <c r="J197" s="96" t="s">
        <v>600</v>
      </c>
      <c r="K197" s="173">
        <v>142600</v>
      </c>
      <c r="L197" s="195">
        <f>K197+I197</f>
        <v>142600</v>
      </c>
    </row>
    <row r="198" spans="1:12" ht="15.6" x14ac:dyDescent="0.3">
      <c r="A198" s="293"/>
      <c r="B198" s="55" t="s">
        <v>648</v>
      </c>
      <c r="C198" s="300"/>
      <c r="D198" s="301"/>
      <c r="E198" s="301"/>
      <c r="F198" s="305"/>
      <c r="G198" s="408"/>
      <c r="H198" s="409"/>
      <c r="I198" s="259"/>
      <c r="J198" s="122" t="s">
        <v>2</v>
      </c>
      <c r="K198" s="172">
        <v>157700</v>
      </c>
      <c r="L198" s="194">
        <f>K198+I197</f>
        <v>157700</v>
      </c>
    </row>
    <row r="199" spans="1:12" ht="16.2" thickBot="1" x14ac:dyDescent="0.35">
      <c r="A199" s="293"/>
      <c r="B199" s="55" t="s">
        <v>648</v>
      </c>
      <c r="C199" s="302"/>
      <c r="D199" s="303"/>
      <c r="E199" s="303"/>
      <c r="F199" s="306"/>
      <c r="G199" s="336"/>
      <c r="H199" s="337"/>
      <c r="I199" s="260"/>
      <c r="J199" s="96" t="s">
        <v>983</v>
      </c>
      <c r="K199" s="173">
        <v>142600</v>
      </c>
      <c r="L199" s="195">
        <f>K199+I197</f>
        <v>142600</v>
      </c>
    </row>
    <row r="200" spans="1:12" ht="16.2" thickBot="1" x14ac:dyDescent="0.35">
      <c r="A200" s="293"/>
      <c r="B200" s="55" t="s">
        <v>648</v>
      </c>
      <c r="C200" s="3" t="s">
        <v>3</v>
      </c>
      <c r="D200" s="2" t="s">
        <v>51</v>
      </c>
      <c r="E200" s="1" t="s">
        <v>4</v>
      </c>
      <c r="F200" s="2" t="s">
        <v>52</v>
      </c>
      <c r="G200" s="86" t="s">
        <v>980</v>
      </c>
      <c r="H200" s="86" t="s">
        <v>981</v>
      </c>
      <c r="I200" s="261" t="s">
        <v>982</v>
      </c>
      <c r="J200" s="122" t="s">
        <v>984</v>
      </c>
      <c r="K200" s="172">
        <v>170000</v>
      </c>
      <c r="L200" s="194">
        <f>K200+I197</f>
        <v>170000</v>
      </c>
    </row>
    <row r="201" spans="1:12" ht="15.6" x14ac:dyDescent="0.3">
      <c r="A201" s="293"/>
      <c r="B201" s="55" t="s">
        <v>648</v>
      </c>
      <c r="C201" s="3" t="s">
        <v>5</v>
      </c>
      <c r="D201" s="7">
        <v>63</v>
      </c>
      <c r="E201" s="1" t="s">
        <v>6</v>
      </c>
      <c r="F201" s="7">
        <v>52</v>
      </c>
      <c r="G201" s="87"/>
      <c r="H201" s="88"/>
      <c r="I201" s="262"/>
      <c r="J201" s="96" t="s">
        <v>985</v>
      </c>
      <c r="K201" s="173">
        <v>185800</v>
      </c>
      <c r="L201" s="195">
        <f>K201+I197</f>
        <v>185800</v>
      </c>
    </row>
    <row r="202" spans="1:12" ht="15.6" x14ac:dyDescent="0.3">
      <c r="A202" s="293"/>
      <c r="B202" s="55" t="s">
        <v>648</v>
      </c>
      <c r="C202" s="3" t="s">
        <v>7</v>
      </c>
      <c r="D202" s="7">
        <v>66</v>
      </c>
      <c r="E202" s="1" t="s">
        <v>11</v>
      </c>
      <c r="F202" s="7">
        <v>59</v>
      </c>
      <c r="G202" s="89"/>
      <c r="H202" s="90"/>
      <c r="I202" s="263"/>
      <c r="J202" s="122" t="s">
        <v>50</v>
      </c>
      <c r="K202" s="172">
        <v>126800</v>
      </c>
      <c r="L202" s="194">
        <f>K202+I197</f>
        <v>126800</v>
      </c>
    </row>
    <row r="203" spans="1:12" ht="15.6" x14ac:dyDescent="0.3">
      <c r="A203" s="293"/>
      <c r="B203" s="55" t="s">
        <v>648</v>
      </c>
      <c r="C203" s="3" t="s">
        <v>8</v>
      </c>
      <c r="D203" s="2" t="s">
        <v>13</v>
      </c>
      <c r="E203" s="1" t="s">
        <v>12</v>
      </c>
      <c r="F203" s="2" t="s">
        <v>15</v>
      </c>
      <c r="G203" s="89"/>
      <c r="H203" s="90"/>
      <c r="I203" s="263"/>
      <c r="J203" s="98"/>
      <c r="K203" s="172"/>
      <c r="L203" s="194"/>
    </row>
    <row r="204" spans="1:12" ht="16.2" thickBot="1" x14ac:dyDescent="0.35">
      <c r="A204" s="294"/>
      <c r="B204" s="56" t="s">
        <v>648</v>
      </c>
      <c r="C204" s="4" t="s">
        <v>236</v>
      </c>
      <c r="D204" s="6">
        <v>110</v>
      </c>
      <c r="E204" s="5" t="s">
        <v>20</v>
      </c>
      <c r="F204" s="8">
        <v>16.5</v>
      </c>
      <c r="G204" s="91"/>
      <c r="H204" s="92"/>
      <c r="I204" s="264"/>
      <c r="J204" s="102"/>
      <c r="K204" s="180"/>
      <c r="L204" s="196"/>
    </row>
    <row r="205" spans="1:12" ht="15" thickBot="1" x14ac:dyDescent="0.35">
      <c r="J205" s="99"/>
      <c r="K205" s="100"/>
      <c r="L205" s="200"/>
    </row>
    <row r="206" spans="1:12" ht="15.6" x14ac:dyDescent="0.3">
      <c r="A206" s="292" t="s">
        <v>56</v>
      </c>
      <c r="B206" s="54" t="s">
        <v>649</v>
      </c>
      <c r="C206" s="295" t="s">
        <v>56</v>
      </c>
      <c r="D206" s="296"/>
      <c r="E206" s="296"/>
      <c r="F206" s="297"/>
      <c r="G206" s="335" t="s">
        <v>393</v>
      </c>
      <c r="H206" s="318"/>
      <c r="I206" s="319"/>
      <c r="J206" s="97"/>
      <c r="K206" s="179"/>
      <c r="L206" s="193"/>
    </row>
    <row r="207" spans="1:12" ht="15.6" x14ac:dyDescent="0.3">
      <c r="A207" s="293"/>
      <c r="B207" s="55" t="s">
        <v>649</v>
      </c>
      <c r="C207" s="298" t="s">
        <v>606</v>
      </c>
      <c r="D207" s="299"/>
      <c r="E207" s="304" t="s">
        <v>65</v>
      </c>
      <c r="F207" s="305"/>
      <c r="G207" s="310" t="s">
        <v>1006</v>
      </c>
      <c r="H207" s="311"/>
      <c r="I207" s="285">
        <f>INDEX('Ár felárak'!B:B,MATCH(Árlista!G207,'Ár felárak'!A:A,0))</f>
        <v>0</v>
      </c>
      <c r="J207" s="122" t="s">
        <v>10</v>
      </c>
      <c r="K207" s="172">
        <v>64100</v>
      </c>
      <c r="L207" s="194">
        <f>K207+I207+I208</f>
        <v>64100</v>
      </c>
    </row>
    <row r="208" spans="1:12" ht="15.6" x14ac:dyDescent="0.3">
      <c r="A208" s="293"/>
      <c r="B208" s="55" t="s">
        <v>649</v>
      </c>
      <c r="C208" s="300"/>
      <c r="D208" s="301"/>
      <c r="E208" s="301"/>
      <c r="F208" s="305"/>
      <c r="G208" s="310" t="s">
        <v>1006</v>
      </c>
      <c r="H208" s="311"/>
      <c r="I208" s="285">
        <f>INDEX('Ár felárak'!B:B,MATCH(Árlista!G208,'Ár felárak'!A:A,0))</f>
        <v>0</v>
      </c>
      <c r="J208" s="96" t="s">
        <v>0</v>
      </c>
      <c r="K208" s="173">
        <v>66100</v>
      </c>
      <c r="L208" s="195">
        <f>K208+I207+I208</f>
        <v>66100</v>
      </c>
    </row>
    <row r="209" spans="1:12" ht="15.6" x14ac:dyDescent="0.3">
      <c r="A209" s="293"/>
      <c r="B209" s="55" t="s">
        <v>649</v>
      </c>
      <c r="C209" s="300"/>
      <c r="D209" s="301"/>
      <c r="E209" s="301"/>
      <c r="F209" s="305"/>
      <c r="G209" s="332"/>
      <c r="H209" s="333"/>
      <c r="I209" s="259"/>
      <c r="J209" s="122" t="s">
        <v>1</v>
      </c>
      <c r="K209" s="172">
        <v>69200</v>
      </c>
      <c r="L209" s="194">
        <f>K209+I207+I208</f>
        <v>69200</v>
      </c>
    </row>
    <row r="210" spans="1:12" ht="15.6" x14ac:dyDescent="0.3">
      <c r="A210" s="293"/>
      <c r="B210" s="55" t="s">
        <v>649</v>
      </c>
      <c r="C210" s="300"/>
      <c r="D210" s="301"/>
      <c r="E210" s="301"/>
      <c r="F210" s="305"/>
      <c r="G210" s="327"/>
      <c r="H210" s="334"/>
      <c r="I210" s="259"/>
      <c r="J210" s="96" t="s">
        <v>600</v>
      </c>
      <c r="K210" s="173">
        <v>73500</v>
      </c>
      <c r="L210" s="195">
        <f>K210+I207+I208</f>
        <v>73500</v>
      </c>
    </row>
    <row r="211" spans="1:12" ht="15.6" x14ac:dyDescent="0.3">
      <c r="A211" s="293"/>
      <c r="B211" s="55" t="s">
        <v>649</v>
      </c>
      <c r="C211" s="300"/>
      <c r="D211" s="301"/>
      <c r="E211" s="301"/>
      <c r="F211" s="305"/>
      <c r="G211" s="327"/>
      <c r="H211" s="334"/>
      <c r="I211" s="259"/>
      <c r="J211" s="122" t="s">
        <v>2</v>
      </c>
      <c r="K211" s="172">
        <v>96200</v>
      </c>
      <c r="L211" s="194">
        <f>K211+I207+I208</f>
        <v>96200</v>
      </c>
    </row>
    <row r="212" spans="1:12" ht="16.2" thickBot="1" x14ac:dyDescent="0.35">
      <c r="A212" s="293"/>
      <c r="B212" s="55" t="s">
        <v>649</v>
      </c>
      <c r="C212" s="302"/>
      <c r="D212" s="303"/>
      <c r="E212" s="303"/>
      <c r="F212" s="306"/>
      <c r="G212" s="338"/>
      <c r="H212" s="339"/>
      <c r="I212" s="260"/>
      <c r="J212" s="96" t="s">
        <v>983</v>
      </c>
      <c r="K212" s="173">
        <v>73500</v>
      </c>
      <c r="L212" s="195">
        <f>K212+I207+I208</f>
        <v>73500</v>
      </c>
    </row>
    <row r="213" spans="1:12" ht="16.2" thickBot="1" x14ac:dyDescent="0.35">
      <c r="A213" s="293"/>
      <c r="B213" s="55" t="s">
        <v>649</v>
      </c>
      <c r="C213" s="3" t="s">
        <v>3</v>
      </c>
      <c r="D213" s="2" t="s">
        <v>59</v>
      </c>
      <c r="E213" s="1" t="s">
        <v>4</v>
      </c>
      <c r="F213" s="2" t="s">
        <v>60</v>
      </c>
      <c r="G213" s="86" t="s">
        <v>980</v>
      </c>
      <c r="H213" s="86" t="s">
        <v>981</v>
      </c>
      <c r="I213" s="261" t="s">
        <v>982</v>
      </c>
      <c r="J213" s="122" t="s">
        <v>984</v>
      </c>
      <c r="K213" s="172">
        <v>110700</v>
      </c>
      <c r="L213" s="194">
        <f>K213+I207+I208</f>
        <v>110700</v>
      </c>
    </row>
    <row r="214" spans="1:12" ht="15.6" x14ac:dyDescent="0.3">
      <c r="A214" s="293"/>
      <c r="B214" s="55" t="s">
        <v>649</v>
      </c>
      <c r="C214" s="3" t="s">
        <v>5</v>
      </c>
      <c r="D214" s="7">
        <v>70</v>
      </c>
      <c r="E214" s="1" t="s">
        <v>6</v>
      </c>
      <c r="F214" s="7">
        <v>54</v>
      </c>
      <c r="G214" s="87"/>
      <c r="H214" s="88"/>
      <c r="I214" s="262"/>
      <c r="J214" s="96" t="s">
        <v>985</v>
      </c>
      <c r="K214" s="173">
        <v>126600</v>
      </c>
      <c r="L214" s="195">
        <f>K214+I207+I208</f>
        <v>126600</v>
      </c>
    </row>
    <row r="215" spans="1:12" ht="15.6" x14ac:dyDescent="0.3">
      <c r="A215" s="293"/>
      <c r="B215" s="55" t="s">
        <v>649</v>
      </c>
      <c r="C215" s="3" t="s">
        <v>7</v>
      </c>
      <c r="D215" s="7">
        <v>77</v>
      </c>
      <c r="E215" s="1" t="s">
        <v>11</v>
      </c>
      <c r="F215" s="7">
        <v>54</v>
      </c>
      <c r="G215" s="89"/>
      <c r="H215" s="90"/>
      <c r="I215" s="263"/>
      <c r="J215" s="122" t="s">
        <v>50</v>
      </c>
      <c r="K215" s="172">
        <v>58400</v>
      </c>
      <c r="L215" s="194">
        <f>K215+I207+I208</f>
        <v>58400</v>
      </c>
    </row>
    <row r="216" spans="1:12" ht="15.6" x14ac:dyDescent="0.3">
      <c r="A216" s="293"/>
      <c r="B216" s="55" t="s">
        <v>649</v>
      </c>
      <c r="C216" s="3" t="s">
        <v>8</v>
      </c>
      <c r="D216" s="2" t="s">
        <v>13</v>
      </c>
      <c r="E216" s="1" t="s">
        <v>12</v>
      </c>
      <c r="F216" s="2" t="s">
        <v>15</v>
      </c>
      <c r="G216" s="89"/>
      <c r="H216" s="90"/>
      <c r="I216" s="263"/>
      <c r="J216" s="98"/>
      <c r="K216" s="172"/>
      <c r="L216" s="194"/>
    </row>
    <row r="217" spans="1:12" ht="16.2" thickBot="1" x14ac:dyDescent="0.35">
      <c r="A217" s="294"/>
      <c r="B217" s="56" t="s">
        <v>649</v>
      </c>
      <c r="C217" s="4" t="s">
        <v>236</v>
      </c>
      <c r="D217" s="6">
        <v>110</v>
      </c>
      <c r="E217" s="5" t="s">
        <v>20</v>
      </c>
      <c r="F217" s="6">
        <v>15</v>
      </c>
      <c r="G217" s="91"/>
      <c r="H217" s="92"/>
      <c r="I217" s="264"/>
      <c r="J217" s="102"/>
      <c r="K217" s="180"/>
      <c r="L217" s="196"/>
    </row>
    <row r="218" spans="1:12" ht="15" thickBot="1" x14ac:dyDescent="0.35">
      <c r="J218" s="99"/>
      <c r="K218" s="100"/>
      <c r="L218" s="200"/>
    </row>
    <row r="219" spans="1:12" ht="15.6" x14ac:dyDescent="0.3">
      <c r="A219" s="292" t="s">
        <v>61</v>
      </c>
      <c r="B219" s="54" t="s">
        <v>650</v>
      </c>
      <c r="C219" s="295" t="s">
        <v>61</v>
      </c>
      <c r="D219" s="296"/>
      <c r="E219" s="296"/>
      <c r="F219" s="297"/>
      <c r="G219" s="335" t="s">
        <v>393</v>
      </c>
      <c r="H219" s="318"/>
      <c r="I219" s="319"/>
      <c r="J219" s="97"/>
      <c r="K219" s="179"/>
      <c r="L219" s="193"/>
    </row>
    <row r="220" spans="1:12" ht="15.6" x14ac:dyDescent="0.3">
      <c r="A220" s="293"/>
      <c r="B220" s="55" t="s">
        <v>650</v>
      </c>
      <c r="C220" s="298" t="s">
        <v>62</v>
      </c>
      <c r="D220" s="299"/>
      <c r="E220" s="304" t="s">
        <v>58</v>
      </c>
      <c r="F220" s="305"/>
      <c r="G220" s="310" t="s">
        <v>1006</v>
      </c>
      <c r="H220" s="311"/>
      <c r="I220" s="285">
        <f>INDEX('Ár felárak'!B:B,MATCH(Árlista!G220,'Ár felárak'!A:A,0))</f>
        <v>0</v>
      </c>
      <c r="J220" s="122" t="s">
        <v>10</v>
      </c>
      <c r="K220" s="172">
        <v>67900</v>
      </c>
      <c r="L220" s="194">
        <f>K220+I220+I221</f>
        <v>67900</v>
      </c>
    </row>
    <row r="221" spans="1:12" ht="15.6" x14ac:dyDescent="0.3">
      <c r="A221" s="293"/>
      <c r="B221" s="55" t="s">
        <v>650</v>
      </c>
      <c r="C221" s="300"/>
      <c r="D221" s="301"/>
      <c r="E221" s="301"/>
      <c r="F221" s="305"/>
      <c r="G221" s="310" t="s">
        <v>1006</v>
      </c>
      <c r="H221" s="311"/>
      <c r="I221" s="285">
        <f>INDEX('Ár felárak'!B:B,MATCH(Árlista!G221,'Ár felárak'!A:A,0))</f>
        <v>0</v>
      </c>
      <c r="J221" s="96" t="s">
        <v>0</v>
      </c>
      <c r="K221" s="173">
        <v>69900</v>
      </c>
      <c r="L221" s="195">
        <f>K221+I220+I221</f>
        <v>69900</v>
      </c>
    </row>
    <row r="222" spans="1:12" ht="15.6" x14ac:dyDescent="0.3">
      <c r="A222" s="293"/>
      <c r="B222" s="55" t="s">
        <v>650</v>
      </c>
      <c r="C222" s="300"/>
      <c r="D222" s="301"/>
      <c r="E222" s="301"/>
      <c r="F222" s="305"/>
      <c r="G222" s="332"/>
      <c r="H222" s="333"/>
      <c r="I222" s="259"/>
      <c r="J222" s="122" t="s">
        <v>1</v>
      </c>
      <c r="K222" s="172">
        <v>72800</v>
      </c>
      <c r="L222" s="194">
        <f>K222+I220+I221</f>
        <v>72800</v>
      </c>
    </row>
    <row r="223" spans="1:12" ht="15.6" x14ac:dyDescent="0.3">
      <c r="A223" s="293"/>
      <c r="B223" s="55" t="s">
        <v>650</v>
      </c>
      <c r="C223" s="300"/>
      <c r="D223" s="301"/>
      <c r="E223" s="301"/>
      <c r="F223" s="305"/>
      <c r="G223" s="161"/>
      <c r="H223" s="162"/>
      <c r="I223" s="259"/>
      <c r="J223" s="96" t="s">
        <v>600</v>
      </c>
      <c r="K223" s="173">
        <v>77300</v>
      </c>
      <c r="L223" s="195">
        <f>K223+I220+I221</f>
        <v>77300</v>
      </c>
    </row>
    <row r="224" spans="1:12" ht="15.6" x14ac:dyDescent="0.3">
      <c r="A224" s="293"/>
      <c r="B224" s="55" t="s">
        <v>650</v>
      </c>
      <c r="C224" s="300"/>
      <c r="D224" s="301"/>
      <c r="E224" s="301"/>
      <c r="F224" s="305"/>
      <c r="G224" s="161"/>
      <c r="H224" s="162"/>
      <c r="I224" s="259"/>
      <c r="J224" s="122" t="s">
        <v>2</v>
      </c>
      <c r="K224" s="172">
        <v>99900</v>
      </c>
      <c r="L224" s="194">
        <f>K224+I220+I221</f>
        <v>99900</v>
      </c>
    </row>
    <row r="225" spans="1:12" ht="16.2" thickBot="1" x14ac:dyDescent="0.35">
      <c r="A225" s="293"/>
      <c r="B225" s="55" t="s">
        <v>650</v>
      </c>
      <c r="C225" s="302"/>
      <c r="D225" s="303"/>
      <c r="E225" s="303"/>
      <c r="F225" s="306"/>
      <c r="G225" s="243"/>
      <c r="H225" s="234"/>
      <c r="I225" s="260"/>
      <c r="J225" s="96" t="s">
        <v>983</v>
      </c>
      <c r="K225" s="173">
        <v>77300</v>
      </c>
      <c r="L225" s="195">
        <f>K225+I220+I221</f>
        <v>77300</v>
      </c>
    </row>
    <row r="226" spans="1:12" ht="16.2" thickBot="1" x14ac:dyDescent="0.35">
      <c r="A226" s="293"/>
      <c r="B226" s="55" t="s">
        <v>650</v>
      </c>
      <c r="C226" s="3" t="s">
        <v>3</v>
      </c>
      <c r="D226" s="2" t="s">
        <v>59</v>
      </c>
      <c r="E226" s="1" t="s">
        <v>4</v>
      </c>
      <c r="F226" s="2" t="s">
        <v>60</v>
      </c>
      <c r="G226" s="86" t="s">
        <v>980</v>
      </c>
      <c r="H226" s="86" t="s">
        <v>981</v>
      </c>
      <c r="I226" s="261" t="s">
        <v>982</v>
      </c>
      <c r="J226" s="122" t="s">
        <v>984</v>
      </c>
      <c r="K226" s="172">
        <v>114500</v>
      </c>
      <c r="L226" s="194">
        <f>K226+I220+I221</f>
        <v>114500</v>
      </c>
    </row>
    <row r="227" spans="1:12" ht="15.6" x14ac:dyDescent="0.3">
      <c r="A227" s="293"/>
      <c r="B227" s="55" t="s">
        <v>650</v>
      </c>
      <c r="C227" s="3" t="s">
        <v>5</v>
      </c>
      <c r="D227" s="7">
        <v>70</v>
      </c>
      <c r="E227" s="1" t="s">
        <v>6</v>
      </c>
      <c r="F227" s="7">
        <v>54</v>
      </c>
      <c r="G227" s="87"/>
      <c r="H227" s="88"/>
      <c r="I227" s="262"/>
      <c r="J227" s="96" t="s">
        <v>985</v>
      </c>
      <c r="K227" s="173">
        <v>130400</v>
      </c>
      <c r="L227" s="195">
        <f>K227+I220+I221</f>
        <v>130400</v>
      </c>
    </row>
    <row r="228" spans="1:12" ht="15.6" x14ac:dyDescent="0.3">
      <c r="A228" s="293"/>
      <c r="B228" s="55" t="s">
        <v>650</v>
      </c>
      <c r="C228" s="3" t="s">
        <v>7</v>
      </c>
      <c r="D228" s="7">
        <v>77</v>
      </c>
      <c r="E228" s="1" t="s">
        <v>11</v>
      </c>
      <c r="F228" s="7">
        <v>54</v>
      </c>
      <c r="G228" s="89"/>
      <c r="H228" s="90"/>
      <c r="I228" s="263"/>
      <c r="J228" s="122" t="s">
        <v>50</v>
      </c>
      <c r="K228" s="172">
        <v>62100</v>
      </c>
      <c r="L228" s="194">
        <f>K228+I220+I221</f>
        <v>62100</v>
      </c>
    </row>
    <row r="229" spans="1:12" ht="15.6" x14ac:dyDescent="0.3">
      <c r="A229" s="293"/>
      <c r="B229" s="55" t="s">
        <v>650</v>
      </c>
      <c r="C229" s="3" t="s">
        <v>8</v>
      </c>
      <c r="D229" s="2" t="s">
        <v>13</v>
      </c>
      <c r="E229" s="1" t="s">
        <v>12</v>
      </c>
      <c r="F229" s="2" t="s">
        <v>15</v>
      </c>
      <c r="G229" s="89"/>
      <c r="H229" s="90"/>
      <c r="I229" s="263"/>
      <c r="J229" s="98"/>
      <c r="K229" s="172"/>
      <c r="L229" s="194"/>
    </row>
    <row r="230" spans="1:12" ht="16.2" thickBot="1" x14ac:dyDescent="0.35">
      <c r="A230" s="294"/>
      <c r="B230" s="56" t="s">
        <v>650</v>
      </c>
      <c r="C230" s="4" t="s">
        <v>236</v>
      </c>
      <c r="D230" s="6">
        <v>110</v>
      </c>
      <c r="E230" s="5" t="s">
        <v>20</v>
      </c>
      <c r="F230" s="8">
        <v>15.5</v>
      </c>
      <c r="G230" s="91"/>
      <c r="H230" s="92"/>
      <c r="I230" s="264"/>
      <c r="J230" s="102"/>
      <c r="K230" s="180"/>
      <c r="L230" s="196"/>
    </row>
    <row r="231" spans="1:12" ht="15" thickBot="1" x14ac:dyDescent="0.35">
      <c r="J231" s="99"/>
      <c r="K231" s="100"/>
      <c r="L231" s="200"/>
    </row>
    <row r="232" spans="1:12" ht="15.6" x14ac:dyDescent="0.3">
      <c r="A232" s="292" t="s">
        <v>63</v>
      </c>
      <c r="B232" s="54" t="s">
        <v>651</v>
      </c>
      <c r="C232" s="295" t="s">
        <v>63</v>
      </c>
      <c r="D232" s="296"/>
      <c r="E232" s="296"/>
      <c r="F232" s="297"/>
      <c r="G232" s="323" t="s">
        <v>986</v>
      </c>
      <c r="H232" s="318"/>
      <c r="I232" s="319"/>
      <c r="J232" s="97"/>
      <c r="K232" s="179"/>
      <c r="L232" s="193"/>
    </row>
    <row r="233" spans="1:12" ht="15.6" x14ac:dyDescent="0.3">
      <c r="A233" s="293"/>
      <c r="B233" s="55" t="s">
        <v>651</v>
      </c>
      <c r="C233" s="298" t="s">
        <v>607</v>
      </c>
      <c r="D233" s="299"/>
      <c r="E233" s="304" t="s">
        <v>945</v>
      </c>
      <c r="F233" s="305"/>
      <c r="G233" s="324" t="s">
        <v>987</v>
      </c>
      <c r="H233" s="325"/>
      <c r="I233" s="326"/>
      <c r="J233" s="122" t="s">
        <v>10</v>
      </c>
      <c r="K233" s="172">
        <v>122600</v>
      </c>
      <c r="L233" s="194">
        <f>K233+I236+I237</f>
        <v>122600</v>
      </c>
    </row>
    <row r="234" spans="1:12" ht="15.6" x14ac:dyDescent="0.3">
      <c r="A234" s="293"/>
      <c r="B234" s="55" t="s">
        <v>651</v>
      </c>
      <c r="C234" s="300"/>
      <c r="D234" s="301"/>
      <c r="E234" s="301"/>
      <c r="F234" s="305"/>
      <c r="G234" s="327"/>
      <c r="H234" s="328"/>
      <c r="I234" s="329"/>
      <c r="J234" s="96" t="s">
        <v>0</v>
      </c>
      <c r="K234" s="173">
        <v>124800</v>
      </c>
      <c r="L234" s="195">
        <f>K234+I236+I237</f>
        <v>124800</v>
      </c>
    </row>
    <row r="235" spans="1:12" ht="15.6" x14ac:dyDescent="0.3">
      <c r="A235" s="293"/>
      <c r="B235" s="55" t="s">
        <v>651</v>
      </c>
      <c r="C235" s="300"/>
      <c r="D235" s="301"/>
      <c r="E235" s="301"/>
      <c r="F235" s="305"/>
      <c r="G235" s="307" t="s">
        <v>393</v>
      </c>
      <c r="H235" s="308"/>
      <c r="I235" s="309"/>
      <c r="J235" s="122" t="s">
        <v>1</v>
      </c>
      <c r="K235" s="172">
        <v>127700</v>
      </c>
      <c r="L235" s="194">
        <f>K235+I236+I237</f>
        <v>127700</v>
      </c>
    </row>
    <row r="236" spans="1:12" ht="15.6" x14ac:dyDescent="0.3">
      <c r="A236" s="293"/>
      <c r="B236" s="55" t="s">
        <v>651</v>
      </c>
      <c r="C236" s="300"/>
      <c r="D236" s="301"/>
      <c r="E236" s="301"/>
      <c r="F236" s="305"/>
      <c r="G236" s="310" t="s">
        <v>1006</v>
      </c>
      <c r="H236" s="311"/>
      <c r="I236" s="285">
        <f>INDEX('Ár felárak'!B:B,MATCH(Árlista!G236,'Ár felárak'!A:A,0))</f>
        <v>0</v>
      </c>
      <c r="J236" s="96" t="s">
        <v>600</v>
      </c>
      <c r="K236" s="173">
        <v>132200</v>
      </c>
      <c r="L236" s="195">
        <f>K236+I236+I237</f>
        <v>132200</v>
      </c>
    </row>
    <row r="237" spans="1:12" ht="15.6" x14ac:dyDescent="0.3">
      <c r="A237" s="293"/>
      <c r="B237" s="55" t="s">
        <v>651</v>
      </c>
      <c r="C237" s="300"/>
      <c r="D237" s="301"/>
      <c r="E237" s="301"/>
      <c r="F237" s="305"/>
      <c r="G237" s="310" t="s">
        <v>1006</v>
      </c>
      <c r="H237" s="311"/>
      <c r="I237" s="285">
        <f>INDEX('Ár felárak'!B:B,MATCH(Árlista!G237,'Ár felárak'!A:A,0))</f>
        <v>0</v>
      </c>
      <c r="J237" s="122" t="s">
        <v>2</v>
      </c>
      <c r="K237" s="172">
        <v>154800</v>
      </c>
      <c r="L237" s="194">
        <f>K237+I236+I237</f>
        <v>154800</v>
      </c>
    </row>
    <row r="238" spans="1:12" ht="16.2" thickBot="1" x14ac:dyDescent="0.35">
      <c r="A238" s="293"/>
      <c r="B238" s="55" t="s">
        <v>651</v>
      </c>
      <c r="C238" s="302"/>
      <c r="D238" s="303"/>
      <c r="E238" s="303"/>
      <c r="F238" s="306"/>
      <c r="G238" s="336"/>
      <c r="H238" s="337"/>
      <c r="I238" s="260"/>
      <c r="J238" s="96" t="s">
        <v>983</v>
      </c>
      <c r="K238" s="173">
        <v>132200</v>
      </c>
      <c r="L238" s="195">
        <f>K238+I236+I237</f>
        <v>132200</v>
      </c>
    </row>
    <row r="239" spans="1:12" ht="16.2" thickBot="1" x14ac:dyDescent="0.35">
      <c r="A239" s="293"/>
      <c r="B239" s="55" t="s">
        <v>651</v>
      </c>
      <c r="C239" s="3" t="s">
        <v>3</v>
      </c>
      <c r="D239" s="2" t="s">
        <v>59</v>
      </c>
      <c r="E239" s="1" t="s">
        <v>4</v>
      </c>
      <c r="F239" s="2" t="s">
        <v>60</v>
      </c>
      <c r="G239" s="86" t="s">
        <v>980</v>
      </c>
      <c r="H239" s="86" t="s">
        <v>981</v>
      </c>
      <c r="I239" s="261" t="s">
        <v>982</v>
      </c>
      <c r="J239" s="122" t="s">
        <v>984</v>
      </c>
      <c r="K239" s="172">
        <v>169400</v>
      </c>
      <c r="L239" s="194">
        <f>K239+I236+I237</f>
        <v>169400</v>
      </c>
    </row>
    <row r="240" spans="1:12" ht="15.6" x14ac:dyDescent="0.3">
      <c r="A240" s="293"/>
      <c r="B240" s="55" t="s">
        <v>651</v>
      </c>
      <c r="C240" s="3" t="s">
        <v>5</v>
      </c>
      <c r="D240" s="7">
        <v>70</v>
      </c>
      <c r="E240" s="1" t="s">
        <v>6</v>
      </c>
      <c r="F240" s="7">
        <v>54</v>
      </c>
      <c r="G240" s="87"/>
      <c r="H240" s="88"/>
      <c r="I240" s="262"/>
      <c r="J240" s="96" t="s">
        <v>985</v>
      </c>
      <c r="K240" s="173">
        <v>185300</v>
      </c>
      <c r="L240" s="195">
        <f>K240+I236+I237</f>
        <v>185300</v>
      </c>
    </row>
    <row r="241" spans="1:12" ht="15.6" x14ac:dyDescent="0.3">
      <c r="A241" s="293"/>
      <c r="B241" s="55" t="s">
        <v>651</v>
      </c>
      <c r="C241" s="3" t="s">
        <v>7</v>
      </c>
      <c r="D241" s="7">
        <v>77</v>
      </c>
      <c r="E241" s="1" t="s">
        <v>11</v>
      </c>
      <c r="F241" s="7">
        <v>54</v>
      </c>
      <c r="G241" s="89"/>
      <c r="H241" s="90"/>
      <c r="I241" s="263"/>
      <c r="J241" s="122" t="s">
        <v>50</v>
      </c>
      <c r="K241" s="172">
        <v>116900</v>
      </c>
      <c r="L241" s="194">
        <f>K241+I236+I237</f>
        <v>116900</v>
      </c>
    </row>
    <row r="242" spans="1:12" ht="15.6" x14ac:dyDescent="0.3">
      <c r="A242" s="293"/>
      <c r="B242" s="55" t="s">
        <v>651</v>
      </c>
      <c r="C242" s="3" t="s">
        <v>8</v>
      </c>
      <c r="D242" s="2" t="s">
        <v>13</v>
      </c>
      <c r="E242" s="1" t="s">
        <v>12</v>
      </c>
      <c r="F242" s="2" t="s">
        <v>15</v>
      </c>
      <c r="G242" s="89"/>
      <c r="H242" s="90"/>
      <c r="I242" s="263"/>
      <c r="J242" s="98"/>
      <c r="K242" s="172"/>
      <c r="L242" s="194"/>
    </row>
    <row r="243" spans="1:12" ht="16.2" thickBot="1" x14ac:dyDescent="0.35">
      <c r="A243" s="294"/>
      <c r="B243" s="56" t="s">
        <v>651</v>
      </c>
      <c r="C243" s="4" t="s">
        <v>236</v>
      </c>
      <c r="D243" s="6">
        <v>110</v>
      </c>
      <c r="E243" s="5" t="s">
        <v>20</v>
      </c>
      <c r="F243" s="8">
        <v>15.5</v>
      </c>
      <c r="G243" s="91"/>
      <c r="H243" s="92"/>
      <c r="I243" s="264"/>
      <c r="J243" s="102"/>
      <c r="K243" s="180"/>
      <c r="L243" s="196"/>
    </row>
    <row r="244" spans="1:12" ht="15" thickBot="1" x14ac:dyDescent="0.35">
      <c r="J244" s="99"/>
      <c r="K244" s="100"/>
      <c r="L244" s="200"/>
    </row>
    <row r="245" spans="1:12" x14ac:dyDescent="0.3">
      <c r="A245" s="292" t="s">
        <v>64</v>
      </c>
      <c r="B245" s="54" t="s">
        <v>652</v>
      </c>
      <c r="C245" s="295" t="s">
        <v>64</v>
      </c>
      <c r="D245" s="296"/>
      <c r="E245" s="296"/>
      <c r="F245" s="297"/>
      <c r="G245" s="323" t="s">
        <v>393</v>
      </c>
      <c r="H245" s="318"/>
      <c r="I245" s="319"/>
      <c r="J245" s="104"/>
      <c r="K245" s="181"/>
      <c r="L245" s="203"/>
    </row>
    <row r="246" spans="1:12" ht="15.6" x14ac:dyDescent="0.3">
      <c r="A246" s="293"/>
      <c r="B246" s="55" t="s">
        <v>652</v>
      </c>
      <c r="C246" s="298" t="s">
        <v>989</v>
      </c>
      <c r="D246" s="299"/>
      <c r="E246" s="304" t="s">
        <v>988</v>
      </c>
      <c r="F246" s="305"/>
      <c r="G246" s="310" t="s">
        <v>1006</v>
      </c>
      <c r="H246" s="311"/>
      <c r="I246" s="285">
        <f>INDEX('Ár felárak'!B:B,MATCH(Árlista!G246,'Ár felárak'!A:A,0))</f>
        <v>0</v>
      </c>
      <c r="J246" s="122"/>
      <c r="K246" s="172"/>
      <c r="L246" s="194"/>
    </row>
    <row r="247" spans="1:12" ht="15.6" x14ac:dyDescent="0.3">
      <c r="A247" s="293"/>
      <c r="B247" s="55" t="s">
        <v>652</v>
      </c>
      <c r="C247" s="300"/>
      <c r="D247" s="301"/>
      <c r="E247" s="301"/>
      <c r="F247" s="305"/>
      <c r="G247" s="310" t="s">
        <v>1006</v>
      </c>
      <c r="H247" s="311"/>
      <c r="I247" s="285">
        <f>INDEX('Ár felárak'!B:B,MATCH(Árlista!G247,'Ár felárak'!A:A,0))</f>
        <v>0</v>
      </c>
      <c r="J247" s="96" t="s">
        <v>0</v>
      </c>
      <c r="K247" s="173">
        <v>76000</v>
      </c>
      <c r="L247" s="195">
        <f>K247+I246+I247+I248+I249</f>
        <v>76000</v>
      </c>
    </row>
    <row r="248" spans="1:12" ht="15.6" x14ac:dyDescent="0.3">
      <c r="A248" s="293"/>
      <c r="B248" s="55" t="s">
        <v>652</v>
      </c>
      <c r="C248" s="300"/>
      <c r="D248" s="301"/>
      <c r="E248" s="301"/>
      <c r="F248" s="305"/>
      <c r="G248" s="310" t="s">
        <v>1006</v>
      </c>
      <c r="H248" s="311"/>
      <c r="I248" s="285">
        <f>INDEX('Ár felárak'!B:B,MATCH(Árlista!G248,'Ár felárak'!A:A,0))</f>
        <v>0</v>
      </c>
      <c r="J248" s="122" t="s">
        <v>1</v>
      </c>
      <c r="K248" s="172">
        <v>77100</v>
      </c>
      <c r="L248" s="194">
        <f>K248+I246+I247+I248+I249</f>
        <v>77100</v>
      </c>
    </row>
    <row r="249" spans="1:12" ht="15.6" x14ac:dyDescent="0.3">
      <c r="A249" s="293"/>
      <c r="B249" s="55" t="s">
        <v>652</v>
      </c>
      <c r="C249" s="300"/>
      <c r="D249" s="301"/>
      <c r="E249" s="301"/>
      <c r="F249" s="305"/>
      <c r="G249" s="310" t="s">
        <v>1006</v>
      </c>
      <c r="H249" s="311"/>
      <c r="I249" s="285">
        <f>INDEX('Ár felárak'!B:B,MATCH(Árlista!G249,'Ár felárak'!A:A,0))</f>
        <v>0</v>
      </c>
      <c r="J249" s="96" t="s">
        <v>600</v>
      </c>
      <c r="K249" s="173">
        <v>81400</v>
      </c>
      <c r="L249" s="195">
        <f>K249+I246+I247+I248+I249</f>
        <v>81400</v>
      </c>
    </row>
    <row r="250" spans="1:12" ht="15.6" x14ac:dyDescent="0.3">
      <c r="A250" s="293"/>
      <c r="B250" s="55" t="s">
        <v>652</v>
      </c>
      <c r="C250" s="300"/>
      <c r="D250" s="301"/>
      <c r="E250" s="301"/>
      <c r="F250" s="305"/>
      <c r="G250" s="408"/>
      <c r="H250" s="409"/>
      <c r="I250" s="259"/>
      <c r="J250" s="122" t="s">
        <v>2</v>
      </c>
      <c r="K250" s="172">
        <v>88100</v>
      </c>
      <c r="L250" s="194">
        <f>K250+I246+I247+I248+I249</f>
        <v>88100</v>
      </c>
    </row>
    <row r="251" spans="1:12" ht="16.2" thickBot="1" x14ac:dyDescent="0.35">
      <c r="A251" s="293"/>
      <c r="B251" s="55" t="s">
        <v>652</v>
      </c>
      <c r="C251" s="302"/>
      <c r="D251" s="303"/>
      <c r="E251" s="303"/>
      <c r="F251" s="306"/>
      <c r="G251" s="336"/>
      <c r="H251" s="337"/>
      <c r="I251" s="260"/>
      <c r="J251" s="96" t="s">
        <v>983</v>
      </c>
      <c r="K251" s="173">
        <v>81400</v>
      </c>
      <c r="L251" s="195">
        <f>K251+I246+I247+I248+I249</f>
        <v>81400</v>
      </c>
    </row>
    <row r="252" spans="1:12" ht="16.2" thickBot="1" x14ac:dyDescent="0.35">
      <c r="A252" s="293"/>
      <c r="B252" s="55" t="s">
        <v>652</v>
      </c>
      <c r="C252" s="3" t="s">
        <v>3</v>
      </c>
      <c r="D252" s="2" t="s">
        <v>22</v>
      </c>
      <c r="E252" s="1" t="s">
        <v>4</v>
      </c>
      <c r="F252" s="2" t="s">
        <v>66</v>
      </c>
      <c r="G252" s="86" t="s">
        <v>980</v>
      </c>
      <c r="H252" s="86" t="s">
        <v>981</v>
      </c>
      <c r="I252" s="261" t="s">
        <v>982</v>
      </c>
      <c r="J252" s="122" t="s">
        <v>984</v>
      </c>
      <c r="K252" s="172">
        <v>113600</v>
      </c>
      <c r="L252" s="194">
        <f>K252+I246+I247+I248+I249</f>
        <v>113600</v>
      </c>
    </row>
    <row r="253" spans="1:12" ht="15.6" x14ac:dyDescent="0.3">
      <c r="A253" s="293"/>
      <c r="B253" s="55" t="s">
        <v>652</v>
      </c>
      <c r="C253" s="3" t="s">
        <v>5</v>
      </c>
      <c r="D253" s="7">
        <v>70</v>
      </c>
      <c r="E253" s="1" t="s">
        <v>6</v>
      </c>
      <c r="F253" s="7">
        <v>53</v>
      </c>
      <c r="G253" s="87"/>
      <c r="H253" s="88"/>
      <c r="I253" s="262"/>
      <c r="J253" s="96" t="s">
        <v>985</v>
      </c>
      <c r="K253" s="173">
        <v>129500</v>
      </c>
      <c r="L253" s="195">
        <f>K253+I246+I247+I248+I249</f>
        <v>129500</v>
      </c>
    </row>
    <row r="254" spans="1:12" ht="15.6" x14ac:dyDescent="0.3">
      <c r="A254" s="293"/>
      <c r="B254" s="55" t="s">
        <v>652</v>
      </c>
      <c r="C254" s="3" t="s">
        <v>7</v>
      </c>
      <c r="D254" s="7">
        <v>70</v>
      </c>
      <c r="E254" s="1" t="s">
        <v>11</v>
      </c>
      <c r="F254" s="7">
        <v>55</v>
      </c>
      <c r="G254" s="89"/>
      <c r="H254" s="90"/>
      <c r="I254" s="263"/>
      <c r="J254" s="122" t="s">
        <v>42</v>
      </c>
      <c r="K254" s="172">
        <v>70800</v>
      </c>
      <c r="L254" s="194">
        <f>K254+I246+I247+I248+I249</f>
        <v>70800</v>
      </c>
    </row>
    <row r="255" spans="1:12" ht="15.6" x14ac:dyDescent="0.3">
      <c r="A255" s="293"/>
      <c r="B255" s="55" t="s">
        <v>652</v>
      </c>
      <c r="C255" s="3" t="s">
        <v>8</v>
      </c>
      <c r="D255" s="2" t="s">
        <v>13</v>
      </c>
      <c r="E255" s="1" t="s">
        <v>12</v>
      </c>
      <c r="F255" s="2" t="s">
        <v>15</v>
      </c>
      <c r="G255" s="89"/>
      <c r="H255" s="90"/>
      <c r="I255" s="263"/>
      <c r="J255" s="98"/>
      <c r="K255" s="172"/>
      <c r="L255" s="194"/>
    </row>
    <row r="256" spans="1:12" ht="16.2" thickBot="1" x14ac:dyDescent="0.35">
      <c r="A256" s="294"/>
      <c r="B256" s="56" t="s">
        <v>652</v>
      </c>
      <c r="C256" s="4" t="s">
        <v>236</v>
      </c>
      <c r="D256" s="6">
        <v>110</v>
      </c>
      <c r="E256" s="5" t="s">
        <v>20</v>
      </c>
      <c r="F256" s="6">
        <v>17</v>
      </c>
      <c r="G256" s="91"/>
      <c r="H256" s="92"/>
      <c r="I256" s="264"/>
      <c r="J256" s="102"/>
      <c r="K256" s="180"/>
      <c r="L256" s="196"/>
    </row>
    <row r="257" spans="1:12" ht="15" thickBot="1" x14ac:dyDescent="0.35">
      <c r="J257" s="99"/>
      <c r="K257" s="100"/>
      <c r="L257" s="200"/>
    </row>
    <row r="258" spans="1:12" x14ac:dyDescent="0.3">
      <c r="A258" s="292" t="s">
        <v>67</v>
      </c>
      <c r="B258" s="54" t="s">
        <v>653</v>
      </c>
      <c r="C258" s="295" t="s">
        <v>67</v>
      </c>
      <c r="D258" s="296"/>
      <c r="E258" s="296"/>
      <c r="F258" s="297"/>
      <c r="G258" s="323" t="s">
        <v>393</v>
      </c>
      <c r="H258" s="318"/>
      <c r="I258" s="319"/>
      <c r="J258" s="104"/>
      <c r="K258" s="181"/>
      <c r="L258" s="203"/>
    </row>
    <row r="259" spans="1:12" ht="15.6" customHeight="1" x14ac:dyDescent="0.3">
      <c r="A259" s="293"/>
      <c r="B259" s="55" t="s">
        <v>653</v>
      </c>
      <c r="C259" s="298" t="s">
        <v>989</v>
      </c>
      <c r="D259" s="299"/>
      <c r="E259" s="304" t="s">
        <v>988</v>
      </c>
      <c r="F259" s="305"/>
      <c r="G259" s="310" t="s">
        <v>1006</v>
      </c>
      <c r="H259" s="311"/>
      <c r="I259" s="285">
        <f>INDEX('Ár felárak'!B:B,MATCH(Árlista!G259,'Ár felárak'!A:A,0))</f>
        <v>0</v>
      </c>
      <c r="J259" s="122"/>
      <c r="K259" s="172"/>
      <c r="L259" s="194"/>
    </row>
    <row r="260" spans="1:12" ht="15.6" x14ac:dyDescent="0.3">
      <c r="A260" s="293"/>
      <c r="B260" s="55" t="s">
        <v>653</v>
      </c>
      <c r="C260" s="300"/>
      <c r="D260" s="301"/>
      <c r="E260" s="301"/>
      <c r="F260" s="305"/>
      <c r="G260" s="310" t="s">
        <v>1006</v>
      </c>
      <c r="H260" s="311"/>
      <c r="I260" s="285">
        <f>INDEX('Ár felárak'!B:B,MATCH(Árlista!G260,'Ár felárak'!A:A,0))</f>
        <v>0</v>
      </c>
      <c r="J260" s="96" t="s">
        <v>0</v>
      </c>
      <c r="K260" s="173">
        <v>80100</v>
      </c>
      <c r="L260" s="195">
        <f>K260+I259+I260+I261+I262</f>
        <v>80100</v>
      </c>
    </row>
    <row r="261" spans="1:12" ht="15.6" x14ac:dyDescent="0.3">
      <c r="A261" s="293"/>
      <c r="B261" s="55" t="s">
        <v>653</v>
      </c>
      <c r="C261" s="300"/>
      <c r="D261" s="301"/>
      <c r="E261" s="301"/>
      <c r="F261" s="305"/>
      <c r="G261" s="310" t="s">
        <v>1006</v>
      </c>
      <c r="H261" s="311"/>
      <c r="I261" s="285">
        <f>INDEX('Ár felárak'!B:B,MATCH(Árlista!G261,'Ár felárak'!A:A,0))</f>
        <v>0</v>
      </c>
      <c r="J261" s="122" t="s">
        <v>1</v>
      </c>
      <c r="K261" s="172">
        <v>81400</v>
      </c>
      <c r="L261" s="194">
        <f>K261+I259+I260+I261+I262</f>
        <v>81400</v>
      </c>
    </row>
    <row r="262" spans="1:12" ht="15.6" x14ac:dyDescent="0.3">
      <c r="A262" s="293"/>
      <c r="B262" s="55" t="s">
        <v>653</v>
      </c>
      <c r="C262" s="300"/>
      <c r="D262" s="301"/>
      <c r="E262" s="301"/>
      <c r="F262" s="305"/>
      <c r="G262" s="310" t="s">
        <v>1006</v>
      </c>
      <c r="H262" s="311"/>
      <c r="I262" s="285">
        <f>INDEX('Ár felárak'!B:B,MATCH(Árlista!G262,'Ár felárak'!A:A,0))</f>
        <v>0</v>
      </c>
      <c r="J262" s="96" t="s">
        <v>600</v>
      </c>
      <c r="K262" s="173">
        <v>85500</v>
      </c>
      <c r="L262" s="195">
        <f>K262+I259+I260+I261+I262</f>
        <v>85500</v>
      </c>
    </row>
    <row r="263" spans="1:12" ht="15.6" x14ac:dyDescent="0.3">
      <c r="A263" s="293"/>
      <c r="B263" s="55" t="s">
        <v>653</v>
      </c>
      <c r="C263" s="300"/>
      <c r="D263" s="301"/>
      <c r="E263" s="301"/>
      <c r="F263" s="305"/>
      <c r="G263" s="408"/>
      <c r="H263" s="409"/>
      <c r="I263" s="259"/>
      <c r="J263" s="122" t="s">
        <v>2</v>
      </c>
      <c r="K263" s="172">
        <v>92200</v>
      </c>
      <c r="L263" s="194">
        <f>K263+I259+I260+I261+I262</f>
        <v>92200</v>
      </c>
    </row>
    <row r="264" spans="1:12" ht="16.2" thickBot="1" x14ac:dyDescent="0.35">
      <c r="A264" s="293"/>
      <c r="B264" s="55" t="s">
        <v>653</v>
      </c>
      <c r="C264" s="302"/>
      <c r="D264" s="303"/>
      <c r="E264" s="303"/>
      <c r="F264" s="306"/>
      <c r="G264" s="336"/>
      <c r="H264" s="337"/>
      <c r="I264" s="260"/>
      <c r="J264" s="96" t="s">
        <v>983</v>
      </c>
      <c r="K264" s="173">
        <v>85500</v>
      </c>
      <c r="L264" s="195">
        <f>K264+I259+I260+I261+I262</f>
        <v>85500</v>
      </c>
    </row>
    <row r="265" spans="1:12" ht="16.2" thickBot="1" x14ac:dyDescent="0.35">
      <c r="A265" s="293"/>
      <c r="B265" s="55" t="s">
        <v>653</v>
      </c>
      <c r="C265" s="3" t="s">
        <v>3</v>
      </c>
      <c r="D265" s="2" t="s">
        <v>68</v>
      </c>
      <c r="E265" s="1" t="s">
        <v>4</v>
      </c>
      <c r="F265" s="2" t="s">
        <v>32</v>
      </c>
      <c r="G265" s="86" t="s">
        <v>980</v>
      </c>
      <c r="H265" s="86" t="s">
        <v>981</v>
      </c>
      <c r="I265" s="261" t="s">
        <v>982</v>
      </c>
      <c r="J265" s="122" t="s">
        <v>984</v>
      </c>
      <c r="K265" s="172">
        <v>117900</v>
      </c>
      <c r="L265" s="194">
        <f>K265+I259+I260+I261+I262</f>
        <v>117900</v>
      </c>
    </row>
    <row r="266" spans="1:12" ht="15.6" x14ac:dyDescent="0.3">
      <c r="A266" s="293"/>
      <c r="B266" s="55" t="s">
        <v>653</v>
      </c>
      <c r="C266" s="3" t="s">
        <v>5</v>
      </c>
      <c r="D266" s="7">
        <v>70</v>
      </c>
      <c r="E266" s="1" t="s">
        <v>6</v>
      </c>
      <c r="F266" s="7">
        <v>52</v>
      </c>
      <c r="G266" s="87"/>
      <c r="H266" s="88"/>
      <c r="I266" s="262"/>
      <c r="J266" s="96" t="s">
        <v>985</v>
      </c>
      <c r="K266" s="173">
        <v>133800</v>
      </c>
      <c r="L266" s="195">
        <f>K266+I259+I260+I261+I262</f>
        <v>133800</v>
      </c>
    </row>
    <row r="267" spans="1:12" ht="15.6" x14ac:dyDescent="0.3">
      <c r="A267" s="293"/>
      <c r="B267" s="55" t="s">
        <v>653</v>
      </c>
      <c r="C267" s="3" t="s">
        <v>7</v>
      </c>
      <c r="D267" s="7">
        <v>70</v>
      </c>
      <c r="E267" s="1" t="s">
        <v>11</v>
      </c>
      <c r="F267" s="7">
        <v>51</v>
      </c>
      <c r="G267" s="89"/>
      <c r="H267" s="90"/>
      <c r="I267" s="263"/>
      <c r="J267" s="122" t="s">
        <v>69</v>
      </c>
      <c r="K267" s="172">
        <v>74900</v>
      </c>
      <c r="L267" s="194">
        <f>K267+I259+I260+I261+I262</f>
        <v>74900</v>
      </c>
    </row>
    <row r="268" spans="1:12" ht="15.6" x14ac:dyDescent="0.3">
      <c r="A268" s="293"/>
      <c r="B268" s="55" t="s">
        <v>653</v>
      </c>
      <c r="C268" s="3" t="s">
        <v>8</v>
      </c>
      <c r="D268" s="2" t="s">
        <v>13</v>
      </c>
      <c r="E268" s="1" t="s">
        <v>12</v>
      </c>
      <c r="F268" s="2" t="s">
        <v>15</v>
      </c>
      <c r="G268" s="89"/>
      <c r="H268" s="90"/>
      <c r="I268" s="263"/>
      <c r="J268" s="98"/>
      <c r="K268" s="172"/>
      <c r="L268" s="194"/>
    </row>
    <row r="269" spans="1:12" ht="16.2" thickBot="1" x14ac:dyDescent="0.35">
      <c r="A269" s="294"/>
      <c r="B269" s="56" t="s">
        <v>653</v>
      </c>
      <c r="C269" s="4" t="s">
        <v>236</v>
      </c>
      <c r="D269" s="6">
        <v>110</v>
      </c>
      <c r="E269" s="5" t="s">
        <v>20</v>
      </c>
      <c r="F269" s="6">
        <v>18</v>
      </c>
      <c r="G269" s="91"/>
      <c r="H269" s="92"/>
      <c r="I269" s="264"/>
      <c r="J269" s="102"/>
      <c r="K269" s="180"/>
      <c r="L269" s="196"/>
    </row>
    <row r="270" spans="1:12" ht="15" thickBot="1" x14ac:dyDescent="0.35">
      <c r="J270" s="99"/>
      <c r="K270" s="100"/>
      <c r="L270" s="200"/>
    </row>
    <row r="271" spans="1:12" x14ac:dyDescent="0.3">
      <c r="A271" s="292" t="s">
        <v>70</v>
      </c>
      <c r="B271" s="54" t="s">
        <v>654</v>
      </c>
      <c r="C271" s="295" t="s">
        <v>70</v>
      </c>
      <c r="D271" s="296"/>
      <c r="E271" s="296"/>
      <c r="F271" s="297"/>
      <c r="G271" s="323" t="s">
        <v>393</v>
      </c>
      <c r="H271" s="318"/>
      <c r="I271" s="319"/>
      <c r="J271" s="104"/>
      <c r="K271" s="181"/>
      <c r="L271" s="203"/>
    </row>
    <row r="272" spans="1:12" ht="15.6" x14ac:dyDescent="0.3">
      <c r="A272" s="293"/>
      <c r="B272" s="55" t="s">
        <v>654</v>
      </c>
      <c r="C272" s="298" t="s">
        <v>852</v>
      </c>
      <c r="D272" s="299"/>
      <c r="E272" s="304"/>
      <c r="F272" s="305"/>
      <c r="G272" s="310" t="s">
        <v>1006</v>
      </c>
      <c r="H272" s="311"/>
      <c r="I272" s="285">
        <f>INDEX('Ár felárak'!B:B,MATCH(Árlista!G272,'Ár felárak'!A:A,0))</f>
        <v>0</v>
      </c>
      <c r="J272" s="122"/>
      <c r="K272" s="172"/>
      <c r="L272" s="194"/>
    </row>
    <row r="273" spans="1:12" ht="15.6" x14ac:dyDescent="0.3">
      <c r="A273" s="293"/>
      <c r="B273" s="55" t="s">
        <v>654</v>
      </c>
      <c r="C273" s="300"/>
      <c r="D273" s="301"/>
      <c r="E273" s="301"/>
      <c r="F273" s="305"/>
      <c r="G273" s="447"/>
      <c r="H273" s="448"/>
      <c r="I273" s="259"/>
      <c r="J273" s="96" t="s">
        <v>0</v>
      </c>
      <c r="K273" s="173">
        <v>67400</v>
      </c>
      <c r="L273" s="195">
        <f>K273+I272</f>
        <v>67400</v>
      </c>
    </row>
    <row r="274" spans="1:12" ht="15.6" x14ac:dyDescent="0.3">
      <c r="A274" s="293"/>
      <c r="B274" s="55" t="s">
        <v>654</v>
      </c>
      <c r="C274" s="300"/>
      <c r="D274" s="301"/>
      <c r="E274" s="301"/>
      <c r="F274" s="305"/>
      <c r="G274" s="447"/>
      <c r="H274" s="448"/>
      <c r="I274" s="267"/>
      <c r="J274" s="122" t="s">
        <v>1</v>
      </c>
      <c r="K274" s="172">
        <v>68600</v>
      </c>
      <c r="L274" s="194">
        <f>K274+I272</f>
        <v>68600</v>
      </c>
    </row>
    <row r="275" spans="1:12" ht="15.6" x14ac:dyDescent="0.3">
      <c r="A275" s="293"/>
      <c r="B275" s="55" t="s">
        <v>654</v>
      </c>
      <c r="C275" s="300"/>
      <c r="D275" s="301"/>
      <c r="E275" s="301"/>
      <c r="F275" s="305"/>
      <c r="G275" s="447"/>
      <c r="H275" s="448"/>
      <c r="I275" s="259"/>
      <c r="J275" s="96" t="s">
        <v>600</v>
      </c>
      <c r="K275" s="173">
        <v>72800</v>
      </c>
      <c r="L275" s="195">
        <f>K275+I272</f>
        <v>72800</v>
      </c>
    </row>
    <row r="276" spans="1:12" ht="15.6" x14ac:dyDescent="0.3">
      <c r="A276" s="293"/>
      <c r="B276" s="55" t="s">
        <v>654</v>
      </c>
      <c r="C276" s="300"/>
      <c r="D276" s="301"/>
      <c r="E276" s="301"/>
      <c r="F276" s="305"/>
      <c r="G276" s="447"/>
      <c r="H276" s="448"/>
      <c r="I276" s="259"/>
      <c r="J276" s="122" t="s">
        <v>2</v>
      </c>
      <c r="K276" s="172">
        <v>79400</v>
      </c>
      <c r="L276" s="194">
        <f>K276+I272</f>
        <v>79400</v>
      </c>
    </row>
    <row r="277" spans="1:12" ht="16.2" thickBot="1" x14ac:dyDescent="0.35">
      <c r="A277" s="293"/>
      <c r="B277" s="55" t="s">
        <v>654</v>
      </c>
      <c r="C277" s="302"/>
      <c r="D277" s="303"/>
      <c r="E277" s="303"/>
      <c r="F277" s="306"/>
      <c r="G277" s="449"/>
      <c r="H277" s="450"/>
      <c r="I277" s="260"/>
      <c r="J277" s="96" t="s">
        <v>983</v>
      </c>
      <c r="K277" s="173">
        <v>72800</v>
      </c>
      <c r="L277" s="195">
        <f>K277+I272</f>
        <v>72800</v>
      </c>
    </row>
    <row r="278" spans="1:12" ht="16.2" thickBot="1" x14ac:dyDescent="0.35">
      <c r="A278" s="293"/>
      <c r="B278" s="55" t="s">
        <v>654</v>
      </c>
      <c r="C278" s="3" t="s">
        <v>3</v>
      </c>
      <c r="D278" s="2" t="s">
        <v>72</v>
      </c>
      <c r="E278" s="1" t="s">
        <v>4</v>
      </c>
      <c r="F278" s="2" t="s">
        <v>52</v>
      </c>
      <c r="G278" s="86" t="s">
        <v>980</v>
      </c>
      <c r="H278" s="86" t="s">
        <v>981</v>
      </c>
      <c r="I278" s="261" t="s">
        <v>982</v>
      </c>
      <c r="J278" s="122" t="s">
        <v>984</v>
      </c>
      <c r="K278" s="172">
        <v>105000</v>
      </c>
      <c r="L278" s="194">
        <f>K278+I272</f>
        <v>105000</v>
      </c>
    </row>
    <row r="279" spans="1:12" ht="15.6" x14ac:dyDescent="0.3">
      <c r="A279" s="293"/>
      <c r="B279" s="55" t="s">
        <v>654</v>
      </c>
      <c r="C279" s="3" t="s">
        <v>5</v>
      </c>
      <c r="D279" s="7">
        <v>67</v>
      </c>
      <c r="E279" s="1" t="s">
        <v>6</v>
      </c>
      <c r="F279" s="7">
        <v>52</v>
      </c>
      <c r="G279" s="87"/>
      <c r="H279" s="88"/>
      <c r="I279" s="262"/>
      <c r="J279" s="96" t="s">
        <v>985</v>
      </c>
      <c r="K279" s="173">
        <v>120800</v>
      </c>
      <c r="L279" s="195">
        <f>K279+I272</f>
        <v>120800</v>
      </c>
    </row>
    <row r="280" spans="1:12" ht="15.6" x14ac:dyDescent="0.3">
      <c r="A280" s="293"/>
      <c r="B280" s="55" t="s">
        <v>654</v>
      </c>
      <c r="C280" s="3" t="s">
        <v>7</v>
      </c>
      <c r="D280" s="7">
        <v>73</v>
      </c>
      <c r="E280" s="1" t="s">
        <v>11</v>
      </c>
      <c r="F280" s="7">
        <v>50</v>
      </c>
      <c r="G280" s="89"/>
      <c r="H280" s="90"/>
      <c r="I280" s="263"/>
      <c r="J280" s="122" t="s">
        <v>71</v>
      </c>
      <c r="K280" s="172">
        <v>62100</v>
      </c>
      <c r="L280" s="194">
        <f>K280+I272</f>
        <v>62100</v>
      </c>
    </row>
    <row r="281" spans="1:12" ht="15.6" x14ac:dyDescent="0.3">
      <c r="A281" s="293"/>
      <c r="B281" s="55" t="s">
        <v>654</v>
      </c>
      <c r="C281" s="3" t="s">
        <v>8</v>
      </c>
      <c r="D281" s="2" t="s">
        <v>13</v>
      </c>
      <c r="E281" s="1" t="s">
        <v>12</v>
      </c>
      <c r="F281" s="2" t="s">
        <v>15</v>
      </c>
      <c r="G281" s="89"/>
      <c r="H281" s="90"/>
      <c r="I281" s="263"/>
      <c r="J281" s="98"/>
      <c r="K281" s="172"/>
      <c r="L281" s="194"/>
    </row>
    <row r="282" spans="1:12" ht="16.2" thickBot="1" x14ac:dyDescent="0.35">
      <c r="A282" s="294"/>
      <c r="B282" s="56" t="s">
        <v>654</v>
      </c>
      <c r="C282" s="4" t="s">
        <v>236</v>
      </c>
      <c r="D282" s="6">
        <v>110</v>
      </c>
      <c r="E282" s="5" t="s">
        <v>20</v>
      </c>
      <c r="F282" s="8">
        <v>17.100000000000001</v>
      </c>
      <c r="G282" s="91"/>
      <c r="H282" s="92"/>
      <c r="I282" s="264"/>
      <c r="J282" s="102"/>
      <c r="K282" s="180"/>
      <c r="L282" s="196"/>
    </row>
    <row r="283" spans="1:12" ht="15" thickBot="1" x14ac:dyDescent="0.35">
      <c r="J283" s="99"/>
      <c r="K283" s="100"/>
      <c r="L283" s="200"/>
    </row>
    <row r="284" spans="1:12" x14ac:dyDescent="0.3">
      <c r="A284" s="292" t="s">
        <v>73</v>
      </c>
      <c r="B284" s="54" t="s">
        <v>655</v>
      </c>
      <c r="C284" s="295" t="s">
        <v>73</v>
      </c>
      <c r="D284" s="296"/>
      <c r="E284" s="296"/>
      <c r="F284" s="297"/>
      <c r="G284" s="323" t="s">
        <v>393</v>
      </c>
      <c r="H284" s="318"/>
      <c r="I284" s="319"/>
      <c r="J284" s="104"/>
      <c r="K284" s="181"/>
      <c r="L284" s="203"/>
    </row>
    <row r="285" spans="1:12" ht="15.6" customHeight="1" x14ac:dyDescent="0.3">
      <c r="A285" s="293"/>
      <c r="B285" s="55" t="s">
        <v>655</v>
      </c>
      <c r="C285" s="298" t="s">
        <v>989</v>
      </c>
      <c r="D285" s="299"/>
      <c r="E285" s="304" t="s">
        <v>988</v>
      </c>
      <c r="F285" s="305"/>
      <c r="G285" s="310" t="s">
        <v>1006</v>
      </c>
      <c r="H285" s="311"/>
      <c r="I285" s="285">
        <f>INDEX('Ár felárak'!B:B,MATCH(Árlista!G285,'Ár felárak'!A:A,0))</f>
        <v>0</v>
      </c>
      <c r="J285" s="122"/>
      <c r="K285" s="172"/>
      <c r="L285" s="194"/>
    </row>
    <row r="286" spans="1:12" ht="15.6" x14ac:dyDescent="0.3">
      <c r="A286" s="293"/>
      <c r="B286" s="55" t="s">
        <v>655</v>
      </c>
      <c r="C286" s="300"/>
      <c r="D286" s="301"/>
      <c r="E286" s="301"/>
      <c r="F286" s="305"/>
      <c r="G286" s="310" t="s">
        <v>1006</v>
      </c>
      <c r="H286" s="311"/>
      <c r="I286" s="285">
        <f>INDEX('Ár felárak'!B:B,MATCH(Árlista!G286,'Ár felárak'!A:A,0))</f>
        <v>0</v>
      </c>
      <c r="J286" s="96" t="s">
        <v>0</v>
      </c>
      <c r="K286" s="173">
        <v>75300</v>
      </c>
      <c r="L286" s="195">
        <f>K286+I285+I286+I287+I288</f>
        <v>75300</v>
      </c>
    </row>
    <row r="287" spans="1:12" ht="15.6" x14ac:dyDescent="0.3">
      <c r="A287" s="293"/>
      <c r="B287" s="55" t="s">
        <v>655</v>
      </c>
      <c r="C287" s="300"/>
      <c r="D287" s="301"/>
      <c r="E287" s="301"/>
      <c r="F287" s="305"/>
      <c r="G287" s="310" t="s">
        <v>1006</v>
      </c>
      <c r="H287" s="311"/>
      <c r="I287" s="285">
        <f>INDEX('Ár felárak'!B:B,MATCH(Árlista!G287,'Ár felárak'!A:A,0))</f>
        <v>0</v>
      </c>
      <c r="J287" s="122" t="s">
        <v>1</v>
      </c>
      <c r="K287" s="172">
        <v>76400</v>
      </c>
      <c r="L287" s="194">
        <f>K287+I285+I286+I287+I288</f>
        <v>76400</v>
      </c>
    </row>
    <row r="288" spans="1:12" ht="15.6" x14ac:dyDescent="0.3">
      <c r="A288" s="293"/>
      <c r="B288" s="55" t="s">
        <v>655</v>
      </c>
      <c r="C288" s="300"/>
      <c r="D288" s="301"/>
      <c r="E288" s="301"/>
      <c r="F288" s="305"/>
      <c r="G288" s="310" t="s">
        <v>1006</v>
      </c>
      <c r="H288" s="311"/>
      <c r="I288" s="285">
        <f>INDEX('Ár felárak'!B:B,MATCH(Árlista!G288,'Ár felárak'!A:A,0))</f>
        <v>0</v>
      </c>
      <c r="J288" s="96" t="s">
        <v>600</v>
      </c>
      <c r="K288" s="173">
        <v>80700</v>
      </c>
      <c r="L288" s="195">
        <f>K288+I285+I286+I287+I288</f>
        <v>80700</v>
      </c>
    </row>
    <row r="289" spans="1:12" ht="15.6" x14ac:dyDescent="0.3">
      <c r="A289" s="293"/>
      <c r="B289" s="55" t="s">
        <v>655</v>
      </c>
      <c r="C289" s="300"/>
      <c r="D289" s="301"/>
      <c r="E289" s="301"/>
      <c r="F289" s="305"/>
      <c r="G289" s="447"/>
      <c r="H289" s="448"/>
      <c r="I289" s="259"/>
      <c r="J289" s="122" t="s">
        <v>2</v>
      </c>
      <c r="K289" s="172">
        <v>87300</v>
      </c>
      <c r="L289" s="194">
        <f>K289+I285+I286+I287+I288</f>
        <v>87300</v>
      </c>
    </row>
    <row r="290" spans="1:12" ht="16.2" thickBot="1" x14ac:dyDescent="0.35">
      <c r="A290" s="293"/>
      <c r="B290" s="55" t="s">
        <v>655</v>
      </c>
      <c r="C290" s="302"/>
      <c r="D290" s="303"/>
      <c r="E290" s="303"/>
      <c r="F290" s="306"/>
      <c r="G290" s="336"/>
      <c r="H290" s="337"/>
      <c r="I290" s="260"/>
      <c r="J290" s="96" t="s">
        <v>983</v>
      </c>
      <c r="K290" s="173">
        <v>80700</v>
      </c>
      <c r="L290" s="195">
        <f>K290+I285+I286+I287+I288</f>
        <v>80700</v>
      </c>
    </row>
    <row r="291" spans="1:12" ht="16.2" thickBot="1" x14ac:dyDescent="0.35">
      <c r="A291" s="293"/>
      <c r="B291" s="55" t="s">
        <v>655</v>
      </c>
      <c r="C291" s="3" t="s">
        <v>3</v>
      </c>
      <c r="D291" s="2" t="s">
        <v>74</v>
      </c>
      <c r="E291" s="1" t="s">
        <v>4</v>
      </c>
      <c r="F291" s="2" t="s">
        <v>66</v>
      </c>
      <c r="G291" s="86" t="s">
        <v>980</v>
      </c>
      <c r="H291" s="86" t="s">
        <v>981</v>
      </c>
      <c r="I291" s="261" t="s">
        <v>982</v>
      </c>
      <c r="J291" s="122" t="s">
        <v>984</v>
      </c>
      <c r="K291" s="172">
        <v>112900</v>
      </c>
      <c r="L291" s="194">
        <f>K291+I285+I286+I287+I288</f>
        <v>112900</v>
      </c>
    </row>
    <row r="292" spans="1:12" ht="15.6" x14ac:dyDescent="0.3">
      <c r="A292" s="293"/>
      <c r="B292" s="55" t="s">
        <v>655</v>
      </c>
      <c r="C292" s="3" t="s">
        <v>5</v>
      </c>
      <c r="D292" s="7">
        <v>70</v>
      </c>
      <c r="E292" s="1" t="s">
        <v>6</v>
      </c>
      <c r="F292" s="7">
        <v>51</v>
      </c>
      <c r="G292" s="87"/>
      <c r="H292" s="88"/>
      <c r="I292" s="262"/>
      <c r="J292" s="96" t="s">
        <v>985</v>
      </c>
      <c r="K292" s="173">
        <v>128700</v>
      </c>
      <c r="L292" s="195">
        <f>K292+I285+I286+I287+I288</f>
        <v>128700</v>
      </c>
    </row>
    <row r="293" spans="1:12" ht="15.6" x14ac:dyDescent="0.3">
      <c r="A293" s="293"/>
      <c r="B293" s="55" t="s">
        <v>655</v>
      </c>
      <c r="C293" s="3" t="s">
        <v>7</v>
      </c>
      <c r="D293" s="7">
        <v>78</v>
      </c>
      <c r="E293" s="1" t="s">
        <v>11</v>
      </c>
      <c r="F293" s="7">
        <v>50</v>
      </c>
      <c r="G293" s="89"/>
      <c r="H293" s="90"/>
      <c r="I293" s="263"/>
      <c r="J293" s="122" t="s">
        <v>42</v>
      </c>
      <c r="K293" s="172">
        <v>70100</v>
      </c>
      <c r="L293" s="194">
        <f>K293+I285+I286+I287+I288</f>
        <v>70100</v>
      </c>
    </row>
    <row r="294" spans="1:12" ht="15.6" x14ac:dyDescent="0.3">
      <c r="A294" s="293"/>
      <c r="B294" s="55" t="s">
        <v>655</v>
      </c>
      <c r="C294" s="3" t="s">
        <v>8</v>
      </c>
      <c r="D294" s="2" t="s">
        <v>13</v>
      </c>
      <c r="E294" s="1" t="s">
        <v>12</v>
      </c>
      <c r="F294" s="2" t="s">
        <v>15</v>
      </c>
      <c r="G294" s="89"/>
      <c r="H294" s="90"/>
      <c r="I294" s="263"/>
      <c r="J294" s="98"/>
      <c r="K294" s="172"/>
      <c r="L294" s="194"/>
    </row>
    <row r="295" spans="1:12" ht="16.2" thickBot="1" x14ac:dyDescent="0.35">
      <c r="A295" s="294"/>
      <c r="B295" s="56" t="s">
        <v>655</v>
      </c>
      <c r="C295" s="4" t="s">
        <v>236</v>
      </c>
      <c r="D295" s="6">
        <v>110</v>
      </c>
      <c r="E295" s="5" t="s">
        <v>20</v>
      </c>
      <c r="F295" s="8">
        <v>18.5</v>
      </c>
      <c r="G295" s="91"/>
      <c r="H295" s="92"/>
      <c r="I295" s="264"/>
      <c r="J295" s="102"/>
      <c r="K295" s="180"/>
      <c r="L295" s="196"/>
    </row>
    <row r="296" spans="1:12" ht="15" thickBot="1" x14ac:dyDescent="0.35">
      <c r="J296" s="99"/>
      <c r="K296" s="100"/>
      <c r="L296" s="200"/>
    </row>
    <row r="297" spans="1:12" ht="15.6" customHeight="1" x14ac:dyDescent="0.3">
      <c r="A297" s="369" t="s">
        <v>75</v>
      </c>
      <c r="B297" s="73" t="s">
        <v>656</v>
      </c>
      <c r="C297" s="330" t="s">
        <v>75</v>
      </c>
      <c r="D297" s="331"/>
      <c r="E297" s="331"/>
      <c r="F297" s="331"/>
      <c r="G297" s="331"/>
      <c r="H297" s="331"/>
      <c r="I297" s="331"/>
      <c r="J297" s="209"/>
      <c r="K297" s="177"/>
      <c r="L297" s="189"/>
    </row>
    <row r="298" spans="1:12" ht="15.6" customHeight="1" x14ac:dyDescent="0.3">
      <c r="A298" s="370"/>
      <c r="B298" s="74" t="s">
        <v>656</v>
      </c>
      <c r="C298" s="312" t="s">
        <v>77</v>
      </c>
      <c r="D298" s="313"/>
      <c r="E298" s="313"/>
      <c r="F298" s="313"/>
      <c r="G298" s="313"/>
      <c r="H298" s="313"/>
      <c r="I298" s="313"/>
      <c r="J298" s="210" t="s">
        <v>76</v>
      </c>
      <c r="K298" s="171">
        <v>6200</v>
      </c>
      <c r="L298" s="190"/>
    </row>
    <row r="299" spans="1:12" ht="15.6" x14ac:dyDescent="0.3">
      <c r="A299" s="370"/>
      <c r="B299" s="74" t="s">
        <v>656</v>
      </c>
      <c r="C299" s="314"/>
      <c r="D299" s="315"/>
      <c r="E299" s="315"/>
      <c r="F299" s="315"/>
      <c r="G299" s="315"/>
      <c r="H299" s="315"/>
      <c r="I299" s="315"/>
      <c r="J299" s="211"/>
      <c r="K299" s="170"/>
      <c r="L299" s="191"/>
    </row>
    <row r="300" spans="1:12" ht="15.6" x14ac:dyDescent="0.3">
      <c r="A300" s="370"/>
      <c r="B300" s="74" t="s">
        <v>656</v>
      </c>
      <c r="C300" s="314"/>
      <c r="D300" s="315"/>
      <c r="E300" s="315"/>
      <c r="F300" s="315"/>
      <c r="G300" s="315"/>
      <c r="H300" s="315"/>
      <c r="I300" s="315"/>
      <c r="J300" s="211"/>
      <c r="K300" s="170"/>
      <c r="L300" s="191"/>
    </row>
    <row r="301" spans="1:12" ht="15.6" x14ac:dyDescent="0.3">
      <c r="A301" s="370"/>
      <c r="B301" s="74" t="s">
        <v>656</v>
      </c>
      <c r="C301" s="314"/>
      <c r="D301" s="315"/>
      <c r="E301" s="315"/>
      <c r="F301" s="315"/>
      <c r="G301" s="315"/>
      <c r="H301" s="315"/>
      <c r="I301" s="315"/>
      <c r="J301" s="211"/>
      <c r="K301" s="170"/>
      <c r="L301" s="191"/>
    </row>
    <row r="302" spans="1:12" ht="15.6" x14ac:dyDescent="0.3">
      <c r="A302" s="370"/>
      <c r="B302" s="74" t="s">
        <v>656</v>
      </c>
      <c r="C302" s="314"/>
      <c r="D302" s="315"/>
      <c r="E302" s="315"/>
      <c r="F302" s="315"/>
      <c r="G302" s="315"/>
      <c r="H302" s="315"/>
      <c r="I302" s="315"/>
      <c r="J302" s="211"/>
      <c r="K302" s="170"/>
      <c r="L302" s="191"/>
    </row>
    <row r="303" spans="1:12" ht="15.6" x14ac:dyDescent="0.3">
      <c r="A303" s="370"/>
      <c r="B303" s="74" t="s">
        <v>656</v>
      </c>
      <c r="C303" s="314"/>
      <c r="D303" s="315"/>
      <c r="E303" s="315"/>
      <c r="F303" s="315"/>
      <c r="G303" s="315"/>
      <c r="H303" s="315"/>
      <c r="I303" s="315"/>
      <c r="J303" s="211"/>
      <c r="K303" s="170"/>
      <c r="L303" s="191"/>
    </row>
    <row r="304" spans="1:12" ht="16.2" thickBot="1" x14ac:dyDescent="0.35">
      <c r="A304" s="371"/>
      <c r="B304" s="75" t="s">
        <v>656</v>
      </c>
      <c r="C304" s="316"/>
      <c r="D304" s="317"/>
      <c r="E304" s="317"/>
      <c r="F304" s="317"/>
      <c r="G304" s="317"/>
      <c r="H304" s="317"/>
      <c r="I304" s="317"/>
      <c r="J304" s="212"/>
      <c r="K304" s="178"/>
      <c r="L304" s="192"/>
    </row>
    <row r="305" spans="1:12" ht="15" thickBot="1" x14ac:dyDescent="0.35">
      <c r="J305" s="99"/>
      <c r="K305" s="100"/>
      <c r="L305" s="200"/>
    </row>
    <row r="306" spans="1:12" ht="15.6" x14ac:dyDescent="0.3">
      <c r="A306" s="292" t="s">
        <v>78</v>
      </c>
      <c r="B306" s="54" t="s">
        <v>657</v>
      </c>
      <c r="C306" s="295" t="s">
        <v>78</v>
      </c>
      <c r="D306" s="296"/>
      <c r="E306" s="296"/>
      <c r="F306" s="297"/>
      <c r="G306" s="323" t="s">
        <v>393</v>
      </c>
      <c r="H306" s="318"/>
      <c r="I306" s="319"/>
      <c r="J306" s="97"/>
      <c r="K306" s="179"/>
      <c r="L306" s="193"/>
    </row>
    <row r="307" spans="1:12" ht="15.6" x14ac:dyDescent="0.3">
      <c r="A307" s="293"/>
      <c r="B307" s="55" t="s">
        <v>657</v>
      </c>
      <c r="C307" s="298" t="s">
        <v>990</v>
      </c>
      <c r="D307" s="299"/>
      <c r="E307" s="304" t="s">
        <v>65</v>
      </c>
      <c r="F307" s="305"/>
      <c r="G307" s="310" t="s">
        <v>1006</v>
      </c>
      <c r="H307" s="311"/>
      <c r="I307" s="285">
        <f>INDEX('Ár felárak'!B:B,MATCH(Árlista!G307,'Ár felárak'!A:A,0))</f>
        <v>0</v>
      </c>
      <c r="J307" s="122"/>
      <c r="K307" s="172"/>
      <c r="L307" s="194"/>
    </row>
    <row r="308" spans="1:12" ht="15.6" x14ac:dyDescent="0.3">
      <c r="A308" s="293"/>
      <c r="B308" s="55" t="s">
        <v>657</v>
      </c>
      <c r="C308" s="300"/>
      <c r="D308" s="301"/>
      <c r="E308" s="301"/>
      <c r="F308" s="305"/>
      <c r="G308" s="310" t="s">
        <v>1006</v>
      </c>
      <c r="H308" s="311"/>
      <c r="I308" s="285">
        <f>INDEX('Ár felárak'!B:B,MATCH(Árlista!G308,'Ár felárak'!A:A,0))</f>
        <v>0</v>
      </c>
      <c r="J308" s="96" t="s">
        <v>0</v>
      </c>
      <c r="K308" s="173">
        <v>73300</v>
      </c>
      <c r="L308" s="195">
        <f>K308+I307+I308+I309</f>
        <v>73300</v>
      </c>
    </row>
    <row r="309" spans="1:12" ht="15.6" x14ac:dyDescent="0.3">
      <c r="A309" s="293"/>
      <c r="B309" s="55" t="s">
        <v>657</v>
      </c>
      <c r="C309" s="300"/>
      <c r="D309" s="301"/>
      <c r="E309" s="301"/>
      <c r="F309" s="305"/>
      <c r="G309" s="310" t="s">
        <v>1006</v>
      </c>
      <c r="H309" s="311"/>
      <c r="I309" s="285">
        <f>INDEX('Ár felárak'!B:B,MATCH(Árlista!G309,'Ár felárak'!A:A,0))</f>
        <v>0</v>
      </c>
      <c r="J309" s="122" t="s">
        <v>1</v>
      </c>
      <c r="K309" s="172">
        <v>74000</v>
      </c>
      <c r="L309" s="194">
        <f>K309+I307+I308+I309</f>
        <v>74000</v>
      </c>
    </row>
    <row r="310" spans="1:12" ht="15.6" x14ac:dyDescent="0.3">
      <c r="A310" s="293"/>
      <c r="B310" s="55" t="s">
        <v>657</v>
      </c>
      <c r="C310" s="300"/>
      <c r="D310" s="301"/>
      <c r="E310" s="301"/>
      <c r="F310" s="305"/>
      <c r="G310" s="408"/>
      <c r="H310" s="409"/>
      <c r="I310" s="259"/>
      <c r="J310" s="96" t="s">
        <v>600</v>
      </c>
      <c r="K310" s="173">
        <v>76700</v>
      </c>
      <c r="L310" s="194">
        <f>K310+I307+I308+I309</f>
        <v>76700</v>
      </c>
    </row>
    <row r="311" spans="1:12" ht="15.6" x14ac:dyDescent="0.3">
      <c r="A311" s="293"/>
      <c r="B311" s="55" t="s">
        <v>657</v>
      </c>
      <c r="C311" s="300"/>
      <c r="D311" s="301"/>
      <c r="E311" s="301"/>
      <c r="F311" s="305"/>
      <c r="G311" s="408"/>
      <c r="H311" s="409"/>
      <c r="I311" s="259"/>
      <c r="J311" s="122" t="s">
        <v>2</v>
      </c>
      <c r="K311" s="172">
        <v>80100</v>
      </c>
      <c r="L311" s="194">
        <f>K311+I307+I308+I309</f>
        <v>80100</v>
      </c>
    </row>
    <row r="312" spans="1:12" ht="16.2" thickBot="1" x14ac:dyDescent="0.35">
      <c r="A312" s="293"/>
      <c r="B312" s="55" t="s">
        <v>657</v>
      </c>
      <c r="C312" s="302"/>
      <c r="D312" s="303"/>
      <c r="E312" s="303"/>
      <c r="F312" s="306"/>
      <c r="G312" s="336"/>
      <c r="H312" s="337"/>
      <c r="I312" s="260"/>
      <c r="J312" s="96" t="s">
        <v>983</v>
      </c>
      <c r="K312" s="173">
        <v>76700</v>
      </c>
      <c r="L312" s="195">
        <f>K312+I307+I308+I309</f>
        <v>76700</v>
      </c>
    </row>
    <row r="313" spans="1:12" ht="16.2" thickBot="1" x14ac:dyDescent="0.35">
      <c r="A313" s="293"/>
      <c r="B313" s="55" t="s">
        <v>657</v>
      </c>
      <c r="C313" s="3" t="s">
        <v>3</v>
      </c>
      <c r="D313" s="2" t="s">
        <v>79</v>
      </c>
      <c r="E313" s="1" t="s">
        <v>4</v>
      </c>
      <c r="F313" s="2" t="s">
        <v>80</v>
      </c>
      <c r="G313" s="86" t="s">
        <v>980</v>
      </c>
      <c r="H313" s="86" t="s">
        <v>981</v>
      </c>
      <c r="I313" s="261" t="s">
        <v>982</v>
      </c>
      <c r="J313" s="122" t="s">
        <v>984</v>
      </c>
      <c r="K313" s="172">
        <v>85900</v>
      </c>
      <c r="L313" s="194">
        <f>K313+I307+I308+I309</f>
        <v>85900</v>
      </c>
    </row>
    <row r="314" spans="1:12" ht="15.6" x14ac:dyDescent="0.3">
      <c r="A314" s="293"/>
      <c r="B314" s="55" t="s">
        <v>657</v>
      </c>
      <c r="C314" s="3" t="s">
        <v>5</v>
      </c>
      <c r="D314" s="7">
        <v>70</v>
      </c>
      <c r="E314" s="1" t="s">
        <v>6</v>
      </c>
      <c r="F314" s="7">
        <v>51</v>
      </c>
      <c r="G314" s="87"/>
      <c r="H314" s="88"/>
      <c r="I314" s="262"/>
      <c r="J314" s="96" t="s">
        <v>985</v>
      </c>
      <c r="K314" s="173">
        <v>101700</v>
      </c>
      <c r="L314" s="195">
        <f>K314+I307+I308+I309</f>
        <v>101700</v>
      </c>
    </row>
    <row r="315" spans="1:12" ht="15.6" x14ac:dyDescent="0.3">
      <c r="A315" s="293"/>
      <c r="B315" s="55" t="s">
        <v>657</v>
      </c>
      <c r="C315" s="3" t="s">
        <v>7</v>
      </c>
      <c r="D315" s="7">
        <v>70</v>
      </c>
      <c r="E315" s="1" t="s">
        <v>11</v>
      </c>
      <c r="F315" s="7">
        <v>47</v>
      </c>
      <c r="G315" s="89"/>
      <c r="H315" s="90"/>
      <c r="I315" s="263"/>
      <c r="J315" s="122" t="s">
        <v>81</v>
      </c>
      <c r="K315" s="172">
        <v>63400</v>
      </c>
      <c r="L315" s="194">
        <f>K315+I307+I308+I309</f>
        <v>63400</v>
      </c>
    </row>
    <row r="316" spans="1:12" ht="15.6" x14ac:dyDescent="0.3">
      <c r="A316" s="293"/>
      <c r="B316" s="55" t="s">
        <v>657</v>
      </c>
      <c r="C316" s="3" t="s">
        <v>8</v>
      </c>
      <c r="D316" s="2" t="s">
        <v>13</v>
      </c>
      <c r="E316" s="1" t="s">
        <v>12</v>
      </c>
      <c r="F316" s="2" t="s">
        <v>15</v>
      </c>
      <c r="G316" s="89"/>
      <c r="H316" s="90"/>
      <c r="I316" s="263"/>
      <c r="J316" s="98"/>
      <c r="K316" s="172"/>
      <c r="L316" s="194"/>
    </row>
    <row r="317" spans="1:12" ht="16.2" thickBot="1" x14ac:dyDescent="0.35">
      <c r="A317" s="294"/>
      <c r="B317" s="56" t="s">
        <v>657</v>
      </c>
      <c r="C317" s="4" t="s">
        <v>236</v>
      </c>
      <c r="D317" s="6">
        <v>110</v>
      </c>
      <c r="E317" s="5" t="s">
        <v>20</v>
      </c>
      <c r="F317" s="8">
        <v>17.2</v>
      </c>
      <c r="G317" s="91"/>
      <c r="H317" s="92"/>
      <c r="I317" s="264"/>
      <c r="J317" s="102"/>
      <c r="K317" s="180"/>
      <c r="L317" s="196"/>
    </row>
    <row r="318" spans="1:12" ht="15" thickBot="1" x14ac:dyDescent="0.35">
      <c r="J318" s="99"/>
      <c r="K318" s="100"/>
      <c r="L318" s="200"/>
    </row>
    <row r="319" spans="1:12" ht="15.6" x14ac:dyDescent="0.3">
      <c r="A319" s="292" t="s">
        <v>82</v>
      </c>
      <c r="B319" s="54" t="s">
        <v>658</v>
      </c>
      <c r="C319" s="295" t="s">
        <v>82</v>
      </c>
      <c r="D319" s="296"/>
      <c r="E319" s="296"/>
      <c r="F319" s="297"/>
      <c r="G319" s="323"/>
      <c r="H319" s="318"/>
      <c r="I319" s="319"/>
      <c r="J319" s="97"/>
      <c r="K319" s="179"/>
      <c r="L319" s="193"/>
    </row>
    <row r="320" spans="1:12" ht="15.6" x14ac:dyDescent="0.3">
      <c r="A320" s="293"/>
      <c r="B320" s="55" t="s">
        <v>658</v>
      </c>
      <c r="C320" s="298" t="s">
        <v>948</v>
      </c>
      <c r="D320" s="299"/>
      <c r="E320" s="304"/>
      <c r="F320" s="305"/>
      <c r="G320" s="332"/>
      <c r="H320" s="333"/>
      <c r="I320" s="103"/>
      <c r="J320" s="122"/>
      <c r="K320" s="172"/>
      <c r="L320" s="194"/>
    </row>
    <row r="321" spans="1:12" ht="15.6" x14ac:dyDescent="0.3">
      <c r="A321" s="293"/>
      <c r="B321" s="55" t="s">
        <v>658</v>
      </c>
      <c r="C321" s="300"/>
      <c r="D321" s="301"/>
      <c r="E321" s="301"/>
      <c r="F321" s="305"/>
      <c r="G321" s="161"/>
      <c r="H321" s="162"/>
      <c r="I321" s="259"/>
      <c r="J321" s="96" t="s">
        <v>0</v>
      </c>
      <c r="K321" s="173">
        <v>56600</v>
      </c>
      <c r="L321" s="195"/>
    </row>
    <row r="322" spans="1:12" ht="15.6" x14ac:dyDescent="0.3">
      <c r="A322" s="293"/>
      <c r="B322" s="55" t="s">
        <v>658</v>
      </c>
      <c r="C322" s="300"/>
      <c r="D322" s="301"/>
      <c r="E322" s="301"/>
      <c r="F322" s="305"/>
      <c r="G322" s="161"/>
      <c r="H322" s="163"/>
      <c r="I322" s="267"/>
      <c r="J322" s="122" t="s">
        <v>1</v>
      </c>
      <c r="K322" s="172">
        <v>57300</v>
      </c>
      <c r="L322" s="194"/>
    </row>
    <row r="323" spans="1:12" ht="15.6" x14ac:dyDescent="0.3">
      <c r="A323" s="293"/>
      <c r="B323" s="55" t="s">
        <v>658</v>
      </c>
      <c r="C323" s="300"/>
      <c r="D323" s="301"/>
      <c r="E323" s="301"/>
      <c r="F323" s="305"/>
      <c r="G323" s="161"/>
      <c r="H323" s="162"/>
      <c r="I323" s="259"/>
      <c r="J323" s="96" t="s">
        <v>600</v>
      </c>
      <c r="K323" s="173">
        <v>59800</v>
      </c>
      <c r="L323" s="195"/>
    </row>
    <row r="324" spans="1:12" ht="15.6" x14ac:dyDescent="0.3">
      <c r="A324" s="293"/>
      <c r="B324" s="55" t="s">
        <v>658</v>
      </c>
      <c r="C324" s="300"/>
      <c r="D324" s="301"/>
      <c r="E324" s="301"/>
      <c r="F324" s="305"/>
      <c r="G324" s="161"/>
      <c r="H324" s="162"/>
      <c r="I324" s="259"/>
      <c r="J324" s="122" t="s">
        <v>2</v>
      </c>
      <c r="K324" s="172">
        <v>63400</v>
      </c>
      <c r="L324" s="194"/>
    </row>
    <row r="325" spans="1:12" ht="16.2" thickBot="1" x14ac:dyDescent="0.35">
      <c r="A325" s="293"/>
      <c r="B325" s="55" t="s">
        <v>658</v>
      </c>
      <c r="C325" s="302"/>
      <c r="D325" s="303"/>
      <c r="E325" s="303"/>
      <c r="F325" s="306"/>
      <c r="G325" s="243"/>
      <c r="H325" s="234"/>
      <c r="I325" s="260"/>
      <c r="J325" s="96" t="s">
        <v>983</v>
      </c>
      <c r="K325" s="173">
        <v>59800</v>
      </c>
      <c r="L325" s="195"/>
    </row>
    <row r="326" spans="1:12" ht="16.2" thickBot="1" x14ac:dyDescent="0.35">
      <c r="A326" s="293"/>
      <c r="B326" s="55" t="s">
        <v>658</v>
      </c>
      <c r="C326" s="3" t="s">
        <v>3</v>
      </c>
      <c r="D326" s="2" t="s">
        <v>35</v>
      </c>
      <c r="E326" s="1" t="s">
        <v>4</v>
      </c>
      <c r="F326" s="2">
        <v>50</v>
      </c>
      <c r="G326" s="86" t="s">
        <v>980</v>
      </c>
      <c r="H326" s="86" t="s">
        <v>981</v>
      </c>
      <c r="I326" s="261" t="s">
        <v>982</v>
      </c>
      <c r="J326" s="122" t="s">
        <v>984</v>
      </c>
      <c r="K326" s="172">
        <v>69200</v>
      </c>
      <c r="L326" s="194"/>
    </row>
    <row r="327" spans="1:12" ht="15.6" x14ac:dyDescent="0.3">
      <c r="A327" s="293"/>
      <c r="B327" s="55" t="s">
        <v>658</v>
      </c>
      <c r="C327" s="3" t="s">
        <v>5</v>
      </c>
      <c r="D327" s="7">
        <v>62</v>
      </c>
      <c r="E327" s="1" t="s">
        <v>6</v>
      </c>
      <c r="F327" s="7">
        <v>51</v>
      </c>
      <c r="G327" s="87"/>
      <c r="H327" s="88"/>
      <c r="I327" s="262"/>
      <c r="J327" s="96" t="s">
        <v>985</v>
      </c>
      <c r="K327" s="173">
        <v>85000</v>
      </c>
      <c r="L327" s="195"/>
    </row>
    <row r="328" spans="1:12" ht="15.6" x14ac:dyDescent="0.3">
      <c r="A328" s="293"/>
      <c r="B328" s="55" t="s">
        <v>658</v>
      </c>
      <c r="C328" s="3" t="s">
        <v>7</v>
      </c>
      <c r="D328" s="7">
        <v>69</v>
      </c>
      <c r="E328" s="1" t="s">
        <v>11</v>
      </c>
      <c r="F328" s="7">
        <v>50</v>
      </c>
      <c r="G328" s="89"/>
      <c r="H328" s="90"/>
      <c r="I328" s="263"/>
      <c r="J328" s="122" t="s">
        <v>81</v>
      </c>
      <c r="K328" s="172">
        <v>46500</v>
      </c>
      <c r="L328" s="194"/>
    </row>
    <row r="329" spans="1:12" ht="15.6" x14ac:dyDescent="0.3">
      <c r="A329" s="293"/>
      <c r="B329" s="55" t="s">
        <v>658</v>
      </c>
      <c r="C329" s="3" t="s">
        <v>8</v>
      </c>
      <c r="D329" s="2" t="s">
        <v>13</v>
      </c>
      <c r="E329" s="1" t="s">
        <v>12</v>
      </c>
      <c r="F329" s="2" t="s">
        <v>15</v>
      </c>
      <c r="G329" s="89"/>
      <c r="H329" s="90"/>
      <c r="I329" s="263"/>
      <c r="J329" s="98"/>
      <c r="K329" s="172"/>
      <c r="L329" s="194"/>
    </row>
    <row r="330" spans="1:12" ht="16.2" thickBot="1" x14ac:dyDescent="0.35">
      <c r="A330" s="294"/>
      <c r="B330" s="56" t="s">
        <v>658</v>
      </c>
      <c r="C330" s="4" t="s">
        <v>236</v>
      </c>
      <c r="D330" s="6">
        <v>110</v>
      </c>
      <c r="E330" s="5" t="s">
        <v>20</v>
      </c>
      <c r="F330" s="6">
        <v>14</v>
      </c>
      <c r="G330" s="91"/>
      <c r="H330" s="92"/>
      <c r="I330" s="264"/>
      <c r="J330" s="102"/>
      <c r="K330" s="180"/>
      <c r="L330" s="196"/>
    </row>
    <row r="331" spans="1:12" ht="15" thickBot="1" x14ac:dyDescent="0.35">
      <c r="J331" s="99"/>
      <c r="K331" s="100"/>
      <c r="L331" s="200"/>
    </row>
    <row r="332" spans="1:12" ht="15.6" x14ac:dyDescent="0.3">
      <c r="A332" s="292" t="s">
        <v>83</v>
      </c>
      <c r="B332" s="54" t="s">
        <v>659</v>
      </c>
      <c r="C332" s="295" t="s">
        <v>83</v>
      </c>
      <c r="D332" s="296"/>
      <c r="E332" s="296"/>
      <c r="F332" s="297"/>
      <c r="G332" s="323" t="s">
        <v>986</v>
      </c>
      <c r="H332" s="318"/>
      <c r="I332" s="319"/>
      <c r="J332" s="97"/>
      <c r="K332" s="179"/>
      <c r="L332" s="193"/>
    </row>
    <row r="333" spans="1:12" ht="15.6" x14ac:dyDescent="0.3">
      <c r="A333" s="293"/>
      <c r="B333" s="55" t="s">
        <v>659</v>
      </c>
      <c r="C333" s="298" t="s">
        <v>991</v>
      </c>
      <c r="D333" s="299"/>
      <c r="E333" s="304" t="s">
        <v>945</v>
      </c>
      <c r="F333" s="305"/>
      <c r="G333" s="324" t="s">
        <v>987</v>
      </c>
      <c r="H333" s="325"/>
      <c r="I333" s="326"/>
      <c r="J333" s="122"/>
      <c r="K333" s="172"/>
      <c r="L333" s="194"/>
    </row>
    <row r="334" spans="1:12" ht="15.6" x14ac:dyDescent="0.3">
      <c r="A334" s="293"/>
      <c r="B334" s="55" t="s">
        <v>659</v>
      </c>
      <c r="C334" s="300"/>
      <c r="D334" s="301"/>
      <c r="E334" s="301"/>
      <c r="F334" s="305"/>
      <c r="G334" s="327"/>
      <c r="H334" s="328"/>
      <c r="I334" s="329"/>
      <c r="J334" s="96" t="s">
        <v>0</v>
      </c>
      <c r="K334" s="173">
        <v>126900</v>
      </c>
      <c r="L334" s="195">
        <f>K334+I336+I337+I338</f>
        <v>126900</v>
      </c>
    </row>
    <row r="335" spans="1:12" ht="15.6" x14ac:dyDescent="0.3">
      <c r="A335" s="293"/>
      <c r="B335" s="55" t="s">
        <v>659</v>
      </c>
      <c r="C335" s="300"/>
      <c r="D335" s="301"/>
      <c r="E335" s="301"/>
      <c r="F335" s="305"/>
      <c r="G335" s="307" t="s">
        <v>393</v>
      </c>
      <c r="H335" s="308"/>
      <c r="I335" s="309"/>
      <c r="J335" s="122" t="s">
        <v>1</v>
      </c>
      <c r="K335" s="172">
        <v>129300</v>
      </c>
      <c r="L335" s="194">
        <f>K335+I336+I337+I338</f>
        <v>129300</v>
      </c>
    </row>
    <row r="336" spans="1:12" ht="15.6" x14ac:dyDescent="0.3">
      <c r="A336" s="293"/>
      <c r="B336" s="55" t="s">
        <v>659</v>
      </c>
      <c r="C336" s="300"/>
      <c r="D336" s="301"/>
      <c r="E336" s="301"/>
      <c r="F336" s="305"/>
      <c r="G336" s="310" t="s">
        <v>1006</v>
      </c>
      <c r="H336" s="311"/>
      <c r="I336" s="285">
        <f>INDEX('Ár felárak'!B:B,MATCH(Árlista!G336,'Ár felárak'!A:A,0))</f>
        <v>0</v>
      </c>
      <c r="J336" s="96" t="s">
        <v>600</v>
      </c>
      <c r="K336" s="173">
        <v>134300</v>
      </c>
      <c r="L336" s="195">
        <f>K336+I336+I337+I338</f>
        <v>134300</v>
      </c>
    </row>
    <row r="337" spans="1:12" ht="15.6" x14ac:dyDescent="0.3">
      <c r="A337" s="293"/>
      <c r="B337" s="55" t="s">
        <v>659</v>
      </c>
      <c r="C337" s="300"/>
      <c r="D337" s="301"/>
      <c r="E337" s="301"/>
      <c r="F337" s="305"/>
      <c r="G337" s="310" t="s">
        <v>1006</v>
      </c>
      <c r="H337" s="311"/>
      <c r="I337" s="285">
        <f>INDEX('Ár felárak'!B:B,MATCH(Árlista!G337,'Ár felárak'!A:A,0))</f>
        <v>0</v>
      </c>
      <c r="J337" s="122" t="s">
        <v>2</v>
      </c>
      <c r="K337" s="172">
        <v>141200</v>
      </c>
      <c r="L337" s="194">
        <f>K337+I336+I337+I338</f>
        <v>141200</v>
      </c>
    </row>
    <row r="338" spans="1:12" ht="16.2" thickBot="1" x14ac:dyDescent="0.35">
      <c r="A338" s="293"/>
      <c r="B338" s="55" t="s">
        <v>659</v>
      </c>
      <c r="C338" s="302"/>
      <c r="D338" s="303"/>
      <c r="E338" s="303"/>
      <c r="F338" s="306"/>
      <c r="G338" s="310" t="s">
        <v>1006</v>
      </c>
      <c r="H338" s="311"/>
      <c r="I338" s="285">
        <f>INDEX('Ár felárak'!B:B,MATCH(Árlista!G338,'Ár felárak'!A:A,0))</f>
        <v>0</v>
      </c>
      <c r="J338" s="96" t="s">
        <v>983</v>
      </c>
      <c r="K338" s="173">
        <v>134300</v>
      </c>
      <c r="L338" s="195">
        <f>K338+I336+I337+I338</f>
        <v>134300</v>
      </c>
    </row>
    <row r="339" spans="1:12" ht="16.2" thickBot="1" x14ac:dyDescent="0.35">
      <c r="A339" s="293"/>
      <c r="B339" s="55" t="s">
        <v>659</v>
      </c>
      <c r="C339" s="3" t="s">
        <v>3</v>
      </c>
      <c r="D339" s="2" t="s">
        <v>84</v>
      </c>
      <c r="E339" s="1" t="s">
        <v>4</v>
      </c>
      <c r="F339" s="2" t="s">
        <v>85</v>
      </c>
      <c r="G339" s="86" t="s">
        <v>980</v>
      </c>
      <c r="H339" s="86" t="s">
        <v>981</v>
      </c>
      <c r="I339" s="261" t="s">
        <v>982</v>
      </c>
      <c r="J339" s="122" t="s">
        <v>984</v>
      </c>
      <c r="K339" s="172">
        <v>143300</v>
      </c>
      <c r="L339" s="194">
        <f>K339+I336+I337+I338</f>
        <v>143300</v>
      </c>
    </row>
    <row r="340" spans="1:12" ht="15.6" x14ac:dyDescent="0.3">
      <c r="A340" s="293"/>
      <c r="B340" s="55" t="s">
        <v>659</v>
      </c>
      <c r="C340" s="3" t="s">
        <v>5</v>
      </c>
      <c r="D340" s="7">
        <v>72</v>
      </c>
      <c r="E340" s="1" t="s">
        <v>6</v>
      </c>
      <c r="F340" s="7">
        <v>50</v>
      </c>
      <c r="G340" s="87"/>
      <c r="H340" s="88"/>
      <c r="I340" s="262"/>
      <c r="J340" s="96" t="s">
        <v>985</v>
      </c>
      <c r="K340" s="173">
        <v>159200</v>
      </c>
      <c r="L340" s="195">
        <f>K340+I336+I337+I338</f>
        <v>159200</v>
      </c>
    </row>
    <row r="341" spans="1:12" ht="15.6" x14ac:dyDescent="0.3">
      <c r="A341" s="293"/>
      <c r="B341" s="55" t="s">
        <v>659</v>
      </c>
      <c r="C341" s="3" t="s">
        <v>7</v>
      </c>
      <c r="D341" s="7">
        <v>72</v>
      </c>
      <c r="E341" s="1" t="s">
        <v>11</v>
      </c>
      <c r="F341" s="7">
        <v>50</v>
      </c>
      <c r="G341" s="89"/>
      <c r="H341" s="90"/>
      <c r="I341" s="263"/>
      <c r="J341" s="122" t="s">
        <v>81</v>
      </c>
      <c r="K341" s="172">
        <v>115800</v>
      </c>
      <c r="L341" s="194">
        <f>K341+I336+I337+I338</f>
        <v>115800</v>
      </c>
    </row>
    <row r="342" spans="1:12" ht="15.6" x14ac:dyDescent="0.3">
      <c r="A342" s="293"/>
      <c r="B342" s="55" t="s">
        <v>659</v>
      </c>
      <c r="C342" s="3" t="s">
        <v>8</v>
      </c>
      <c r="D342" s="2" t="s">
        <v>13</v>
      </c>
      <c r="E342" s="1" t="s">
        <v>12</v>
      </c>
      <c r="F342" s="2" t="s">
        <v>15</v>
      </c>
      <c r="G342" s="89"/>
      <c r="H342" s="90"/>
      <c r="I342" s="263"/>
      <c r="J342" s="98"/>
      <c r="K342" s="172"/>
      <c r="L342" s="194"/>
    </row>
    <row r="343" spans="1:12" ht="16.2" thickBot="1" x14ac:dyDescent="0.35">
      <c r="A343" s="294"/>
      <c r="B343" s="56" t="s">
        <v>659</v>
      </c>
      <c r="C343" s="4" t="s">
        <v>236</v>
      </c>
      <c r="D343" s="6">
        <v>130</v>
      </c>
      <c r="E343" s="5" t="s">
        <v>20</v>
      </c>
      <c r="F343" s="6">
        <v>21</v>
      </c>
      <c r="G343" s="91"/>
      <c r="H343" s="92"/>
      <c r="I343" s="264"/>
      <c r="J343" s="102"/>
      <c r="K343" s="180"/>
      <c r="L343" s="196"/>
    </row>
    <row r="344" spans="1:12" ht="15" thickBot="1" x14ac:dyDescent="0.35">
      <c r="J344" s="99"/>
      <c r="K344" s="100"/>
      <c r="L344" s="200"/>
    </row>
    <row r="345" spans="1:12" ht="15.6" x14ac:dyDescent="0.3">
      <c r="A345" s="292" t="s">
        <v>86</v>
      </c>
      <c r="B345" s="54" t="s">
        <v>660</v>
      </c>
      <c r="C345" s="295" t="s">
        <v>86</v>
      </c>
      <c r="D345" s="296"/>
      <c r="E345" s="296"/>
      <c r="F345" s="297"/>
      <c r="G345" s="323" t="s">
        <v>986</v>
      </c>
      <c r="H345" s="318"/>
      <c r="I345" s="319"/>
      <c r="J345" s="97"/>
      <c r="K345" s="179"/>
      <c r="L345" s="193"/>
    </row>
    <row r="346" spans="1:12" ht="15.6" x14ac:dyDescent="0.3">
      <c r="A346" s="293"/>
      <c r="B346" s="55" t="s">
        <v>660</v>
      </c>
      <c r="C346" s="298" t="s">
        <v>935</v>
      </c>
      <c r="D346" s="299"/>
      <c r="E346" s="304"/>
      <c r="F346" s="305"/>
      <c r="G346" s="324" t="s">
        <v>987</v>
      </c>
      <c r="H346" s="325"/>
      <c r="I346" s="326"/>
      <c r="J346" s="122"/>
      <c r="K346" s="172"/>
      <c r="L346" s="194"/>
    </row>
    <row r="347" spans="1:12" ht="15.6" x14ac:dyDescent="0.3">
      <c r="A347" s="293"/>
      <c r="B347" s="55" t="s">
        <v>660</v>
      </c>
      <c r="C347" s="300"/>
      <c r="D347" s="301"/>
      <c r="E347" s="301"/>
      <c r="F347" s="305"/>
      <c r="G347" s="327"/>
      <c r="H347" s="328"/>
      <c r="I347" s="329"/>
      <c r="J347" s="96" t="s">
        <v>0</v>
      </c>
      <c r="K347" s="173">
        <v>121000</v>
      </c>
      <c r="L347" s="195">
        <f>K347+I349</f>
        <v>121000</v>
      </c>
    </row>
    <row r="348" spans="1:12" ht="15.6" x14ac:dyDescent="0.3">
      <c r="A348" s="293"/>
      <c r="B348" s="55" t="s">
        <v>660</v>
      </c>
      <c r="C348" s="300"/>
      <c r="D348" s="301"/>
      <c r="E348" s="301"/>
      <c r="F348" s="305"/>
      <c r="G348" s="307" t="s">
        <v>393</v>
      </c>
      <c r="H348" s="308"/>
      <c r="I348" s="309"/>
      <c r="J348" s="122" t="s">
        <v>1</v>
      </c>
      <c r="K348" s="172">
        <v>123300</v>
      </c>
      <c r="L348" s="194">
        <f>K348+I349</f>
        <v>123300</v>
      </c>
    </row>
    <row r="349" spans="1:12" ht="15.6" x14ac:dyDescent="0.3">
      <c r="A349" s="293"/>
      <c r="B349" s="55" t="s">
        <v>660</v>
      </c>
      <c r="C349" s="300"/>
      <c r="D349" s="301"/>
      <c r="E349" s="301"/>
      <c r="F349" s="305"/>
      <c r="G349" s="332" t="s">
        <v>1006</v>
      </c>
      <c r="H349" s="333"/>
      <c r="I349" s="285">
        <f>INDEX('Ár felárak'!B:B,MATCH(Árlista!G349,'Ár felárak'!A:A,0))</f>
        <v>0</v>
      </c>
      <c r="J349" s="96" t="s">
        <v>600</v>
      </c>
      <c r="K349" s="173">
        <v>128400</v>
      </c>
      <c r="L349" s="195">
        <f>K349+I349</f>
        <v>128400</v>
      </c>
    </row>
    <row r="350" spans="1:12" ht="15.6" x14ac:dyDescent="0.3">
      <c r="A350" s="293"/>
      <c r="B350" s="55" t="s">
        <v>660</v>
      </c>
      <c r="C350" s="300"/>
      <c r="D350" s="301"/>
      <c r="E350" s="301"/>
      <c r="F350" s="305"/>
      <c r="G350" s="408"/>
      <c r="H350" s="409"/>
      <c r="I350" s="267"/>
      <c r="J350" s="122" t="s">
        <v>2</v>
      </c>
      <c r="K350" s="172">
        <v>135200</v>
      </c>
      <c r="L350" s="194">
        <f>K350+I349</f>
        <v>135200</v>
      </c>
    </row>
    <row r="351" spans="1:12" ht="16.2" thickBot="1" x14ac:dyDescent="0.35">
      <c r="A351" s="293"/>
      <c r="B351" s="55" t="s">
        <v>660</v>
      </c>
      <c r="C351" s="302"/>
      <c r="D351" s="303"/>
      <c r="E351" s="303"/>
      <c r="F351" s="306"/>
      <c r="G351" s="336"/>
      <c r="H351" s="337"/>
      <c r="I351" s="260"/>
      <c r="J351" s="96" t="s">
        <v>983</v>
      </c>
      <c r="K351" s="173">
        <v>128400</v>
      </c>
      <c r="L351" s="195">
        <f>K351+I349</f>
        <v>128400</v>
      </c>
    </row>
    <row r="352" spans="1:12" ht="16.2" thickBot="1" x14ac:dyDescent="0.35">
      <c r="A352" s="293"/>
      <c r="B352" s="55" t="s">
        <v>660</v>
      </c>
      <c r="C352" s="3" t="s">
        <v>3</v>
      </c>
      <c r="D352" s="2" t="s">
        <v>87</v>
      </c>
      <c r="E352" s="1" t="s">
        <v>4</v>
      </c>
      <c r="F352" s="2" t="s">
        <v>52</v>
      </c>
      <c r="G352" s="86" t="s">
        <v>980</v>
      </c>
      <c r="H352" s="86" t="s">
        <v>981</v>
      </c>
      <c r="I352" s="261" t="s">
        <v>982</v>
      </c>
      <c r="J352" s="122" t="s">
        <v>984</v>
      </c>
      <c r="K352" s="172">
        <v>137400</v>
      </c>
      <c r="L352" s="194">
        <f>K352+I349</f>
        <v>137400</v>
      </c>
    </row>
    <row r="353" spans="1:12" ht="15.6" x14ac:dyDescent="0.3">
      <c r="A353" s="293"/>
      <c r="B353" s="55" t="s">
        <v>660</v>
      </c>
      <c r="C353" s="3" t="s">
        <v>5</v>
      </c>
      <c r="D353" s="7">
        <v>65</v>
      </c>
      <c r="E353" s="1" t="s">
        <v>6</v>
      </c>
      <c r="F353" s="7">
        <v>50</v>
      </c>
      <c r="G353" s="87"/>
      <c r="H353" s="88"/>
      <c r="I353" s="262"/>
      <c r="J353" s="96" t="s">
        <v>985</v>
      </c>
      <c r="K353" s="173">
        <v>153200</v>
      </c>
      <c r="L353" s="195">
        <f>K353+I349</f>
        <v>153200</v>
      </c>
    </row>
    <row r="354" spans="1:12" ht="15.6" x14ac:dyDescent="0.3">
      <c r="A354" s="293"/>
      <c r="B354" s="55" t="s">
        <v>660</v>
      </c>
      <c r="C354" s="3" t="s">
        <v>7</v>
      </c>
      <c r="D354" s="7">
        <v>90</v>
      </c>
      <c r="E354" s="1" t="s">
        <v>11</v>
      </c>
      <c r="F354" s="7">
        <v>48</v>
      </c>
      <c r="G354" s="89"/>
      <c r="H354" s="90"/>
      <c r="I354" s="263"/>
      <c r="J354" s="122" t="s">
        <v>37</v>
      </c>
      <c r="K354" s="172">
        <v>109800</v>
      </c>
      <c r="L354" s="194">
        <f>K354+I349</f>
        <v>109800</v>
      </c>
    </row>
    <row r="355" spans="1:12" ht="15.6" x14ac:dyDescent="0.3">
      <c r="A355" s="293"/>
      <c r="B355" s="55" t="s">
        <v>660</v>
      </c>
      <c r="C355" s="3" t="s">
        <v>8</v>
      </c>
      <c r="D355" s="2" t="s">
        <v>13</v>
      </c>
      <c r="E355" s="1" t="s">
        <v>12</v>
      </c>
      <c r="F355" s="2" t="s">
        <v>15</v>
      </c>
      <c r="G355" s="89"/>
      <c r="H355" s="90"/>
      <c r="I355" s="263"/>
      <c r="J355" s="98"/>
      <c r="K355" s="172"/>
      <c r="L355" s="194"/>
    </row>
    <row r="356" spans="1:12" ht="16.2" thickBot="1" x14ac:dyDescent="0.35">
      <c r="A356" s="294"/>
      <c r="B356" s="56" t="s">
        <v>660</v>
      </c>
      <c r="C356" s="4" t="s">
        <v>236</v>
      </c>
      <c r="D356" s="6">
        <v>110</v>
      </c>
      <c r="E356" s="5" t="s">
        <v>20</v>
      </c>
      <c r="F356" s="6">
        <v>16</v>
      </c>
      <c r="G356" s="91"/>
      <c r="H356" s="92"/>
      <c r="I356" s="264"/>
      <c r="J356" s="102"/>
      <c r="K356" s="180"/>
      <c r="L356" s="196"/>
    </row>
    <row r="357" spans="1:12" ht="15" thickBot="1" x14ac:dyDescent="0.35">
      <c r="J357" s="99"/>
      <c r="K357" s="100"/>
      <c r="L357" s="200"/>
    </row>
    <row r="358" spans="1:12" ht="15.6" x14ac:dyDescent="0.3">
      <c r="A358" s="292" t="s">
        <v>88</v>
      </c>
      <c r="B358" s="54" t="s">
        <v>661</v>
      </c>
      <c r="C358" s="295" t="s">
        <v>88</v>
      </c>
      <c r="D358" s="296"/>
      <c r="E358" s="296"/>
      <c r="F358" s="297"/>
      <c r="G358" s="323" t="s">
        <v>393</v>
      </c>
      <c r="H358" s="318"/>
      <c r="I358" s="319"/>
      <c r="J358" s="97"/>
      <c r="K358" s="179"/>
      <c r="L358" s="193"/>
    </row>
    <row r="359" spans="1:12" ht="15.6" x14ac:dyDescent="0.3">
      <c r="A359" s="293"/>
      <c r="B359" s="55" t="s">
        <v>661</v>
      </c>
      <c r="C359" s="298" t="s">
        <v>608</v>
      </c>
      <c r="D359" s="299"/>
      <c r="E359" s="304"/>
      <c r="F359" s="305"/>
      <c r="G359" s="310" t="s">
        <v>1006</v>
      </c>
      <c r="H359" s="311"/>
      <c r="I359" s="285">
        <f>INDEX('Ár felárak'!B:B,MATCH(Árlista!G359,'Ár felárak'!A:A,0))</f>
        <v>0</v>
      </c>
      <c r="J359" s="122"/>
      <c r="K359" s="172"/>
      <c r="L359" s="194"/>
    </row>
    <row r="360" spans="1:12" ht="15.6" x14ac:dyDescent="0.3">
      <c r="A360" s="293"/>
      <c r="B360" s="55" t="s">
        <v>661</v>
      </c>
      <c r="C360" s="300"/>
      <c r="D360" s="301"/>
      <c r="E360" s="301"/>
      <c r="F360" s="305"/>
      <c r="G360" s="310" t="s">
        <v>1006</v>
      </c>
      <c r="H360" s="311"/>
      <c r="I360" s="285">
        <f>INDEX('Ár felárak'!B:B,MATCH(Árlista!G360,'Ár felárak'!A:A,0))</f>
        <v>0</v>
      </c>
      <c r="J360" s="96" t="s">
        <v>0</v>
      </c>
      <c r="K360" s="173">
        <v>104300</v>
      </c>
      <c r="L360" s="195">
        <f>K360+I359+I360+I361</f>
        <v>104300</v>
      </c>
    </row>
    <row r="361" spans="1:12" ht="15.6" x14ac:dyDescent="0.3">
      <c r="A361" s="293"/>
      <c r="B361" s="55" t="s">
        <v>661</v>
      </c>
      <c r="C361" s="300"/>
      <c r="D361" s="301"/>
      <c r="E361" s="301"/>
      <c r="F361" s="305"/>
      <c r="G361" s="310" t="s">
        <v>1006</v>
      </c>
      <c r="H361" s="311"/>
      <c r="I361" s="285">
        <f>INDEX('Ár felárak'!B:B,MATCH(Árlista!G361,'Ár felárak'!A:A,0))</f>
        <v>0</v>
      </c>
      <c r="J361" s="122" t="s">
        <v>1</v>
      </c>
      <c r="K361" s="172">
        <v>107000</v>
      </c>
      <c r="L361" s="194">
        <f>K361+I359+I360+I361</f>
        <v>107000</v>
      </c>
    </row>
    <row r="362" spans="1:12" ht="15.6" x14ac:dyDescent="0.3">
      <c r="A362" s="293"/>
      <c r="B362" s="55" t="s">
        <v>661</v>
      </c>
      <c r="C362" s="300"/>
      <c r="D362" s="301"/>
      <c r="E362" s="301"/>
      <c r="F362" s="305"/>
      <c r="G362" s="408"/>
      <c r="H362" s="409"/>
      <c r="I362" s="259"/>
      <c r="J362" s="96" t="s">
        <v>600</v>
      </c>
      <c r="K362" s="173">
        <v>111800</v>
      </c>
      <c r="L362" s="194">
        <f>K362+I359+I360+I361</f>
        <v>111800</v>
      </c>
    </row>
    <row r="363" spans="1:12" ht="15.6" x14ac:dyDescent="0.3">
      <c r="A363" s="293"/>
      <c r="B363" s="55" t="s">
        <v>661</v>
      </c>
      <c r="C363" s="300"/>
      <c r="D363" s="301"/>
      <c r="E363" s="301"/>
      <c r="F363" s="305"/>
      <c r="G363" s="408"/>
      <c r="H363" s="409"/>
      <c r="I363" s="259"/>
      <c r="J363" s="122" t="s">
        <v>2</v>
      </c>
      <c r="K363" s="172">
        <v>118700</v>
      </c>
      <c r="L363" s="194">
        <f>K363+I359+I360+I361</f>
        <v>118700</v>
      </c>
    </row>
    <row r="364" spans="1:12" ht="16.2" thickBot="1" x14ac:dyDescent="0.35">
      <c r="A364" s="293"/>
      <c r="B364" s="55" t="s">
        <v>661</v>
      </c>
      <c r="C364" s="302"/>
      <c r="D364" s="303"/>
      <c r="E364" s="303"/>
      <c r="F364" s="306"/>
      <c r="G364" s="336"/>
      <c r="H364" s="337"/>
      <c r="I364" s="260"/>
      <c r="J364" s="96" t="s">
        <v>983</v>
      </c>
      <c r="K364" s="173">
        <v>111800</v>
      </c>
      <c r="L364" s="195">
        <f>K364+I359+I360+I361</f>
        <v>111800</v>
      </c>
    </row>
    <row r="365" spans="1:12" ht="16.2" thickBot="1" x14ac:dyDescent="0.35">
      <c r="A365" s="293"/>
      <c r="B365" s="55" t="s">
        <v>661</v>
      </c>
      <c r="C365" s="3" t="s">
        <v>3</v>
      </c>
      <c r="D365" s="2" t="s">
        <v>84</v>
      </c>
      <c r="E365" s="1" t="s">
        <v>4</v>
      </c>
      <c r="F365" s="2" t="s">
        <v>85</v>
      </c>
      <c r="G365" s="86" t="s">
        <v>980</v>
      </c>
      <c r="H365" s="86" t="s">
        <v>981</v>
      </c>
      <c r="I365" s="261" t="s">
        <v>982</v>
      </c>
      <c r="J365" s="122" t="s">
        <v>984</v>
      </c>
      <c r="K365" s="172">
        <v>120600</v>
      </c>
      <c r="L365" s="194">
        <f>K365+I359+I360+I361</f>
        <v>120600</v>
      </c>
    </row>
    <row r="366" spans="1:12" ht="15.6" x14ac:dyDescent="0.3">
      <c r="A366" s="293"/>
      <c r="B366" s="55" t="s">
        <v>661</v>
      </c>
      <c r="C366" s="3" t="s">
        <v>5</v>
      </c>
      <c r="D366" s="7">
        <v>70</v>
      </c>
      <c r="E366" s="1" t="s">
        <v>6</v>
      </c>
      <c r="F366" s="7">
        <v>50</v>
      </c>
      <c r="G366" s="87"/>
      <c r="H366" s="88"/>
      <c r="I366" s="262"/>
      <c r="J366" s="96" t="s">
        <v>985</v>
      </c>
      <c r="K366" s="173">
        <v>136500</v>
      </c>
      <c r="L366" s="195">
        <f>K366+I359+I360+I361</f>
        <v>136500</v>
      </c>
    </row>
    <row r="367" spans="1:12" ht="15.6" x14ac:dyDescent="0.3">
      <c r="A367" s="293"/>
      <c r="B367" s="55" t="s">
        <v>661</v>
      </c>
      <c r="C367" s="3" t="s">
        <v>7</v>
      </c>
      <c r="D367" s="7">
        <v>70</v>
      </c>
      <c r="E367" s="1" t="s">
        <v>11</v>
      </c>
      <c r="F367" s="7">
        <v>50</v>
      </c>
      <c r="G367" s="89"/>
      <c r="H367" s="90"/>
      <c r="I367" s="263"/>
      <c r="J367" s="122" t="s">
        <v>81</v>
      </c>
      <c r="K367" s="172">
        <v>93500</v>
      </c>
      <c r="L367" s="194">
        <f>K367+I359+I360+I361</f>
        <v>93500</v>
      </c>
    </row>
    <row r="368" spans="1:12" ht="15.6" x14ac:dyDescent="0.3">
      <c r="A368" s="293"/>
      <c r="B368" s="55" t="s">
        <v>661</v>
      </c>
      <c r="C368" s="3" t="s">
        <v>8</v>
      </c>
      <c r="D368" s="2" t="s">
        <v>13</v>
      </c>
      <c r="E368" s="1" t="s">
        <v>12</v>
      </c>
      <c r="F368" s="2" t="s">
        <v>15</v>
      </c>
      <c r="G368" s="89"/>
      <c r="H368" s="90"/>
      <c r="I368" s="263"/>
      <c r="J368" s="98"/>
      <c r="K368" s="172"/>
      <c r="L368" s="194"/>
    </row>
    <row r="369" spans="1:12" ht="16.2" thickBot="1" x14ac:dyDescent="0.35">
      <c r="A369" s="294"/>
      <c r="B369" s="56" t="s">
        <v>661</v>
      </c>
      <c r="C369" s="4" t="s">
        <v>236</v>
      </c>
      <c r="D369" s="6">
        <v>110</v>
      </c>
      <c r="E369" s="5" t="s">
        <v>20</v>
      </c>
      <c r="F369" s="6">
        <v>18</v>
      </c>
      <c r="G369" s="91"/>
      <c r="H369" s="92"/>
      <c r="I369" s="264"/>
      <c r="J369" s="102"/>
      <c r="K369" s="180"/>
      <c r="L369" s="196"/>
    </row>
    <row r="370" spans="1:12" ht="15" thickBot="1" x14ac:dyDescent="0.35">
      <c r="J370" s="99"/>
      <c r="K370" s="100"/>
      <c r="L370" s="200"/>
    </row>
    <row r="371" spans="1:12" ht="15.6" x14ac:dyDescent="0.3">
      <c r="A371" s="292" t="s">
        <v>89</v>
      </c>
      <c r="B371" s="54" t="s">
        <v>662</v>
      </c>
      <c r="C371" s="295" t="s">
        <v>89</v>
      </c>
      <c r="D371" s="296"/>
      <c r="E371" s="296"/>
      <c r="F371" s="297"/>
      <c r="G371" s="323"/>
      <c r="H371" s="318"/>
      <c r="I371" s="319"/>
      <c r="J371" s="97"/>
      <c r="K371" s="179"/>
      <c r="L371" s="193"/>
    </row>
    <row r="372" spans="1:12" ht="15.6" x14ac:dyDescent="0.3">
      <c r="A372" s="293"/>
      <c r="B372" s="55" t="s">
        <v>662</v>
      </c>
      <c r="C372" s="298" t="s">
        <v>948</v>
      </c>
      <c r="D372" s="299"/>
      <c r="E372" s="304"/>
      <c r="F372" s="305"/>
      <c r="G372" s="332"/>
      <c r="H372" s="333"/>
      <c r="I372" s="103"/>
      <c r="J372" s="122"/>
      <c r="K372" s="172"/>
      <c r="L372" s="194"/>
    </row>
    <row r="373" spans="1:12" ht="15.6" x14ac:dyDescent="0.3">
      <c r="A373" s="293"/>
      <c r="B373" s="55" t="s">
        <v>662</v>
      </c>
      <c r="C373" s="300"/>
      <c r="D373" s="301"/>
      <c r="E373" s="301"/>
      <c r="F373" s="305"/>
      <c r="G373" s="161"/>
      <c r="H373" s="162"/>
      <c r="I373" s="259"/>
      <c r="J373" s="96" t="s">
        <v>0</v>
      </c>
      <c r="K373" s="173">
        <v>90800</v>
      </c>
      <c r="L373" s="195"/>
    </row>
    <row r="374" spans="1:12" ht="15.6" x14ac:dyDescent="0.3">
      <c r="A374" s="293"/>
      <c r="B374" s="55" t="s">
        <v>662</v>
      </c>
      <c r="C374" s="300"/>
      <c r="D374" s="301"/>
      <c r="E374" s="301"/>
      <c r="F374" s="305"/>
      <c r="G374" s="161"/>
      <c r="H374" s="163"/>
      <c r="I374" s="267"/>
      <c r="J374" s="122" t="s">
        <v>1</v>
      </c>
      <c r="K374" s="172">
        <v>93500</v>
      </c>
      <c r="L374" s="194"/>
    </row>
    <row r="375" spans="1:12" ht="15.6" x14ac:dyDescent="0.3">
      <c r="A375" s="293"/>
      <c r="B375" s="55" t="s">
        <v>662</v>
      </c>
      <c r="C375" s="300"/>
      <c r="D375" s="301"/>
      <c r="E375" s="301"/>
      <c r="F375" s="305"/>
      <c r="G375" s="161"/>
      <c r="H375" s="162"/>
      <c r="I375" s="259"/>
      <c r="J375" s="96" t="s">
        <v>600</v>
      </c>
      <c r="K375" s="173">
        <v>98100</v>
      </c>
      <c r="L375" s="195"/>
    </row>
    <row r="376" spans="1:12" ht="15.6" x14ac:dyDescent="0.3">
      <c r="A376" s="293"/>
      <c r="B376" s="55" t="s">
        <v>662</v>
      </c>
      <c r="C376" s="300"/>
      <c r="D376" s="301"/>
      <c r="E376" s="301"/>
      <c r="F376" s="305"/>
      <c r="G376" s="161"/>
      <c r="H376" s="162"/>
      <c r="I376" s="259"/>
      <c r="J376" s="122" t="s">
        <v>2</v>
      </c>
      <c r="K376" s="172">
        <v>105300</v>
      </c>
      <c r="L376" s="194"/>
    </row>
    <row r="377" spans="1:12" ht="16.2" thickBot="1" x14ac:dyDescent="0.35">
      <c r="A377" s="293"/>
      <c r="B377" s="55" t="s">
        <v>662</v>
      </c>
      <c r="C377" s="302"/>
      <c r="D377" s="303"/>
      <c r="E377" s="303"/>
      <c r="F377" s="306"/>
      <c r="G377" s="243"/>
      <c r="H377" s="234"/>
      <c r="I377" s="260"/>
      <c r="J377" s="96" t="s">
        <v>983</v>
      </c>
      <c r="K377" s="173">
        <v>98100</v>
      </c>
      <c r="L377" s="195"/>
    </row>
    <row r="378" spans="1:12" ht="16.2" thickBot="1" x14ac:dyDescent="0.35">
      <c r="A378" s="293"/>
      <c r="B378" s="55" t="s">
        <v>662</v>
      </c>
      <c r="C378" s="3" t="s">
        <v>3</v>
      </c>
      <c r="D378" s="2" t="s">
        <v>90</v>
      </c>
      <c r="E378" s="1" t="s">
        <v>4</v>
      </c>
      <c r="F378" s="2" t="s">
        <v>52</v>
      </c>
      <c r="G378" s="86" t="s">
        <v>980</v>
      </c>
      <c r="H378" s="86" t="s">
        <v>981</v>
      </c>
      <c r="I378" s="261" t="s">
        <v>982</v>
      </c>
      <c r="J378" s="122" t="s">
        <v>984</v>
      </c>
      <c r="K378" s="172">
        <v>107100</v>
      </c>
      <c r="L378" s="194"/>
    </row>
    <row r="379" spans="1:12" ht="15.6" x14ac:dyDescent="0.3">
      <c r="A379" s="293"/>
      <c r="B379" s="55" t="s">
        <v>662</v>
      </c>
      <c r="C379" s="3" t="s">
        <v>5</v>
      </c>
      <c r="D379" s="7">
        <v>57</v>
      </c>
      <c r="E379" s="1" t="s">
        <v>6</v>
      </c>
      <c r="F379" s="7">
        <v>50</v>
      </c>
      <c r="G379" s="87"/>
      <c r="H379" s="88"/>
      <c r="I379" s="262"/>
      <c r="J379" s="96" t="s">
        <v>985</v>
      </c>
      <c r="K379" s="173">
        <v>123000</v>
      </c>
      <c r="L379" s="195"/>
    </row>
    <row r="380" spans="1:12" ht="15.6" x14ac:dyDescent="0.3">
      <c r="A380" s="293"/>
      <c r="B380" s="55" t="s">
        <v>662</v>
      </c>
      <c r="C380" s="3" t="s">
        <v>7</v>
      </c>
      <c r="D380" s="7">
        <v>50</v>
      </c>
      <c r="E380" s="1" t="s">
        <v>11</v>
      </c>
      <c r="F380" s="7">
        <v>50</v>
      </c>
      <c r="G380" s="89"/>
      <c r="H380" s="90"/>
      <c r="I380" s="263"/>
      <c r="J380" s="122" t="s">
        <v>91</v>
      </c>
      <c r="K380" s="172">
        <v>79800</v>
      </c>
      <c r="L380" s="194"/>
    </row>
    <row r="381" spans="1:12" ht="15.6" x14ac:dyDescent="0.3">
      <c r="A381" s="293"/>
      <c r="B381" s="55" t="s">
        <v>662</v>
      </c>
      <c r="C381" s="3" t="s">
        <v>8</v>
      </c>
      <c r="D381" s="2" t="s">
        <v>13</v>
      </c>
      <c r="E381" s="1" t="s">
        <v>12</v>
      </c>
      <c r="F381" s="2" t="s">
        <v>15</v>
      </c>
      <c r="G381" s="89"/>
      <c r="H381" s="90"/>
      <c r="I381" s="263"/>
      <c r="J381" s="98"/>
      <c r="K381" s="172"/>
      <c r="L381" s="194"/>
    </row>
    <row r="382" spans="1:12" ht="16.2" thickBot="1" x14ac:dyDescent="0.35">
      <c r="A382" s="294"/>
      <c r="B382" s="56" t="s">
        <v>662</v>
      </c>
      <c r="C382" s="4" t="s">
        <v>236</v>
      </c>
      <c r="D382" s="6">
        <v>110</v>
      </c>
      <c r="E382" s="5" t="s">
        <v>20</v>
      </c>
      <c r="F382" s="6">
        <v>16</v>
      </c>
      <c r="G382" s="91"/>
      <c r="H382" s="92"/>
      <c r="I382" s="264"/>
      <c r="J382" s="102"/>
      <c r="K382" s="180"/>
      <c r="L382" s="196"/>
    </row>
    <row r="383" spans="1:12" ht="15" thickBot="1" x14ac:dyDescent="0.35">
      <c r="J383" s="99"/>
      <c r="K383" s="100"/>
      <c r="L383" s="200"/>
    </row>
    <row r="384" spans="1:12" ht="15.6" x14ac:dyDescent="0.3">
      <c r="A384" s="292" t="s">
        <v>92</v>
      </c>
      <c r="B384" s="54" t="s">
        <v>663</v>
      </c>
      <c r="C384" s="295" t="s">
        <v>92</v>
      </c>
      <c r="D384" s="296"/>
      <c r="E384" s="296"/>
      <c r="F384" s="297"/>
      <c r="G384" s="323" t="s">
        <v>393</v>
      </c>
      <c r="H384" s="318"/>
      <c r="I384" s="319"/>
      <c r="J384" s="97"/>
      <c r="K384" s="179"/>
      <c r="L384" s="193"/>
    </row>
    <row r="385" spans="1:12" ht="15.6" x14ac:dyDescent="0.3">
      <c r="A385" s="293"/>
      <c r="B385" s="55" t="s">
        <v>663</v>
      </c>
      <c r="C385" s="298" t="s">
        <v>57</v>
      </c>
      <c r="D385" s="299"/>
      <c r="E385" s="304" t="s">
        <v>58</v>
      </c>
      <c r="F385" s="305"/>
      <c r="G385" s="310" t="s">
        <v>1006</v>
      </c>
      <c r="H385" s="311"/>
      <c r="I385" s="285">
        <f>INDEX('Ár felárak'!B:B,MATCH(Árlista!G385,'Ár felárak'!A:A,0))</f>
        <v>0</v>
      </c>
      <c r="J385" s="122" t="s">
        <v>10</v>
      </c>
      <c r="K385" s="172">
        <v>64100</v>
      </c>
      <c r="L385" s="194">
        <f>K385+I385+I386+I387</f>
        <v>64100</v>
      </c>
    </row>
    <row r="386" spans="1:12" ht="15.6" x14ac:dyDescent="0.3">
      <c r="A386" s="293"/>
      <c r="B386" s="55" t="s">
        <v>663</v>
      </c>
      <c r="C386" s="300"/>
      <c r="D386" s="301"/>
      <c r="E386" s="301"/>
      <c r="F386" s="305"/>
      <c r="G386" s="310" t="s">
        <v>1006</v>
      </c>
      <c r="H386" s="311"/>
      <c r="I386" s="285">
        <f>INDEX('Ár felárak'!B:B,MATCH(Árlista!G386,'Ár felárak'!A:A,0))</f>
        <v>0</v>
      </c>
      <c r="J386" s="96" t="s">
        <v>0</v>
      </c>
      <c r="K386" s="173">
        <v>66100</v>
      </c>
      <c r="L386" s="195">
        <f>K386+I385+I386+I387</f>
        <v>66100</v>
      </c>
    </row>
    <row r="387" spans="1:12" ht="15.6" x14ac:dyDescent="0.3">
      <c r="A387" s="293"/>
      <c r="B387" s="55" t="s">
        <v>663</v>
      </c>
      <c r="C387" s="300"/>
      <c r="D387" s="301"/>
      <c r="E387" s="301"/>
      <c r="F387" s="305"/>
      <c r="G387" s="310" t="s">
        <v>1006</v>
      </c>
      <c r="H387" s="311"/>
      <c r="I387" s="285">
        <f>INDEX('Ár felárak'!B:B,MATCH(Árlista!G387,'Ár felárak'!A:A,0))</f>
        <v>0</v>
      </c>
      <c r="J387" s="122" t="s">
        <v>1</v>
      </c>
      <c r="K387" s="172">
        <v>69200</v>
      </c>
      <c r="L387" s="194">
        <f>K387+I385+I386+I387</f>
        <v>69200</v>
      </c>
    </row>
    <row r="388" spans="1:12" ht="15.6" x14ac:dyDescent="0.3">
      <c r="A388" s="293"/>
      <c r="B388" s="55" t="s">
        <v>663</v>
      </c>
      <c r="C388" s="300"/>
      <c r="D388" s="301"/>
      <c r="E388" s="301"/>
      <c r="F388" s="305"/>
      <c r="G388" s="408"/>
      <c r="H388" s="409"/>
      <c r="I388" s="259"/>
      <c r="J388" s="96" t="s">
        <v>600</v>
      </c>
      <c r="K388" s="173">
        <v>73500</v>
      </c>
      <c r="L388" s="195">
        <f>K388+I385+I386+I387</f>
        <v>73500</v>
      </c>
    </row>
    <row r="389" spans="1:12" ht="15.6" x14ac:dyDescent="0.3">
      <c r="A389" s="293"/>
      <c r="B389" s="55" t="s">
        <v>663</v>
      </c>
      <c r="C389" s="300"/>
      <c r="D389" s="301"/>
      <c r="E389" s="301"/>
      <c r="F389" s="305"/>
      <c r="G389" s="408"/>
      <c r="H389" s="409"/>
      <c r="I389" s="259"/>
      <c r="J389" s="122" t="s">
        <v>2</v>
      </c>
      <c r="K389" s="172">
        <v>96200</v>
      </c>
      <c r="L389" s="194">
        <f>K389+I385+I386+I387</f>
        <v>96200</v>
      </c>
    </row>
    <row r="390" spans="1:12" ht="16.2" thickBot="1" x14ac:dyDescent="0.35">
      <c r="A390" s="293"/>
      <c r="B390" s="55" t="s">
        <v>663</v>
      </c>
      <c r="C390" s="302"/>
      <c r="D390" s="303"/>
      <c r="E390" s="303"/>
      <c r="F390" s="306"/>
      <c r="G390" s="336"/>
      <c r="H390" s="337"/>
      <c r="I390" s="260"/>
      <c r="J390" s="96" t="s">
        <v>983</v>
      </c>
      <c r="K390" s="173">
        <v>73500</v>
      </c>
      <c r="L390" s="195">
        <f>K390+I385+I386+I387</f>
        <v>73500</v>
      </c>
    </row>
    <row r="391" spans="1:12" ht="16.2" thickBot="1" x14ac:dyDescent="0.35">
      <c r="A391" s="293"/>
      <c r="B391" s="55" t="s">
        <v>663</v>
      </c>
      <c r="C391" s="3" t="s">
        <v>3</v>
      </c>
      <c r="D391" s="2" t="s">
        <v>84</v>
      </c>
      <c r="E391" s="1" t="s">
        <v>4</v>
      </c>
      <c r="F391" s="2" t="s">
        <v>93</v>
      </c>
      <c r="G391" s="86" t="s">
        <v>980</v>
      </c>
      <c r="H391" s="86" t="s">
        <v>981</v>
      </c>
      <c r="I391" s="261" t="s">
        <v>982</v>
      </c>
      <c r="J391" s="122" t="s">
        <v>97</v>
      </c>
      <c r="K391" s="172">
        <v>58400</v>
      </c>
      <c r="L391" s="194">
        <f>K391+I385+I386+I387</f>
        <v>58400</v>
      </c>
    </row>
    <row r="392" spans="1:12" ht="15.6" x14ac:dyDescent="0.3">
      <c r="A392" s="293"/>
      <c r="B392" s="55" t="s">
        <v>663</v>
      </c>
      <c r="C392" s="3" t="s">
        <v>5</v>
      </c>
      <c r="D392" s="7">
        <v>70</v>
      </c>
      <c r="E392" s="1" t="s">
        <v>6</v>
      </c>
      <c r="F392" s="7">
        <v>50</v>
      </c>
      <c r="G392" s="87"/>
      <c r="H392" s="88"/>
      <c r="I392" s="262"/>
      <c r="J392" s="122"/>
      <c r="K392" s="172"/>
      <c r="L392" s="194"/>
    </row>
    <row r="393" spans="1:12" ht="15.6" x14ac:dyDescent="0.3">
      <c r="A393" s="293"/>
      <c r="B393" s="55" t="s">
        <v>663</v>
      </c>
      <c r="C393" s="3" t="s">
        <v>7</v>
      </c>
      <c r="D393" s="7">
        <v>79</v>
      </c>
      <c r="E393" s="1" t="s">
        <v>11</v>
      </c>
      <c r="F393" s="7">
        <v>50</v>
      </c>
      <c r="G393" s="89"/>
      <c r="H393" s="90"/>
      <c r="I393" s="263"/>
      <c r="J393" s="98"/>
      <c r="K393" s="172"/>
      <c r="L393" s="194"/>
    </row>
    <row r="394" spans="1:12" ht="15.6" x14ac:dyDescent="0.3">
      <c r="A394" s="293"/>
      <c r="B394" s="55" t="s">
        <v>663</v>
      </c>
      <c r="C394" s="3" t="s">
        <v>8</v>
      </c>
      <c r="D394" s="2" t="s">
        <v>13</v>
      </c>
      <c r="E394" s="1" t="s">
        <v>12</v>
      </c>
      <c r="F394" s="2" t="s">
        <v>15</v>
      </c>
      <c r="G394" s="89"/>
      <c r="H394" s="90"/>
      <c r="I394" s="263"/>
      <c r="J394" s="98"/>
      <c r="K394" s="172"/>
      <c r="L394" s="194"/>
    </row>
    <row r="395" spans="1:12" ht="16.2" thickBot="1" x14ac:dyDescent="0.35">
      <c r="A395" s="294"/>
      <c r="B395" s="56" t="s">
        <v>663</v>
      </c>
      <c r="C395" s="4" t="s">
        <v>236</v>
      </c>
      <c r="D395" s="6">
        <v>110</v>
      </c>
      <c r="E395" s="5" t="s">
        <v>20</v>
      </c>
      <c r="F395" s="8">
        <v>16.600000000000001</v>
      </c>
      <c r="G395" s="91"/>
      <c r="H395" s="92"/>
      <c r="I395" s="264"/>
      <c r="J395" s="102"/>
      <c r="K395" s="180"/>
      <c r="L395" s="196"/>
    </row>
    <row r="396" spans="1:12" ht="15" thickBot="1" x14ac:dyDescent="0.35">
      <c r="J396" s="99"/>
      <c r="K396" s="100"/>
      <c r="L396" s="200"/>
    </row>
    <row r="397" spans="1:12" ht="15.6" x14ac:dyDescent="0.3">
      <c r="A397" s="292" t="s">
        <v>94</v>
      </c>
      <c r="B397" s="54" t="s">
        <v>664</v>
      </c>
      <c r="C397" s="295" t="s">
        <v>94</v>
      </c>
      <c r="D397" s="296"/>
      <c r="E397" s="296"/>
      <c r="F397" s="297"/>
      <c r="G397" s="323"/>
      <c r="H397" s="318"/>
      <c r="I397" s="319"/>
      <c r="J397" s="97"/>
      <c r="K397" s="179"/>
      <c r="L397" s="193"/>
    </row>
    <row r="398" spans="1:12" ht="15.6" x14ac:dyDescent="0.3">
      <c r="A398" s="293"/>
      <c r="B398" s="55" t="s">
        <v>664</v>
      </c>
      <c r="C398" s="298" t="s">
        <v>95</v>
      </c>
      <c r="D398" s="299"/>
      <c r="E398" s="304"/>
      <c r="F398" s="305"/>
      <c r="G398" s="332"/>
      <c r="H398" s="333"/>
      <c r="I398" s="103"/>
      <c r="J398" s="122" t="s">
        <v>10</v>
      </c>
      <c r="K398" s="172">
        <v>52100</v>
      </c>
      <c r="L398" s="194"/>
    </row>
    <row r="399" spans="1:12" ht="15.6" x14ac:dyDescent="0.3">
      <c r="A399" s="293"/>
      <c r="B399" s="55" t="s">
        <v>664</v>
      </c>
      <c r="C399" s="300"/>
      <c r="D399" s="301"/>
      <c r="E399" s="301"/>
      <c r="F399" s="305"/>
      <c r="G399" s="408"/>
      <c r="H399" s="409"/>
      <c r="I399" s="259"/>
      <c r="J399" s="96" t="s">
        <v>0</v>
      </c>
      <c r="K399" s="173">
        <v>53900</v>
      </c>
      <c r="L399" s="195"/>
    </row>
    <row r="400" spans="1:12" ht="15.6" x14ac:dyDescent="0.3">
      <c r="A400" s="293"/>
      <c r="B400" s="55" t="s">
        <v>664</v>
      </c>
      <c r="C400" s="300"/>
      <c r="D400" s="301"/>
      <c r="E400" s="301"/>
      <c r="F400" s="305"/>
      <c r="G400" s="408"/>
      <c r="H400" s="409"/>
      <c r="I400" s="267"/>
      <c r="J400" s="122" t="s">
        <v>1</v>
      </c>
      <c r="K400" s="172">
        <v>57100</v>
      </c>
      <c r="L400" s="194"/>
    </row>
    <row r="401" spans="1:12" ht="15.6" x14ac:dyDescent="0.3">
      <c r="A401" s="293"/>
      <c r="B401" s="55" t="s">
        <v>664</v>
      </c>
      <c r="C401" s="300"/>
      <c r="D401" s="301"/>
      <c r="E401" s="301"/>
      <c r="F401" s="305"/>
      <c r="G401" s="408"/>
      <c r="H401" s="409"/>
      <c r="I401" s="259"/>
      <c r="J401" s="96" t="s">
        <v>600</v>
      </c>
      <c r="K401" s="173">
        <v>61200</v>
      </c>
      <c r="L401" s="195"/>
    </row>
    <row r="402" spans="1:12" ht="15.6" x14ac:dyDescent="0.3">
      <c r="A402" s="293"/>
      <c r="B402" s="55" t="s">
        <v>664</v>
      </c>
      <c r="C402" s="300"/>
      <c r="D402" s="301"/>
      <c r="E402" s="301"/>
      <c r="F402" s="305"/>
      <c r="G402" s="408"/>
      <c r="H402" s="409"/>
      <c r="I402" s="259"/>
      <c r="J402" s="122" t="s">
        <v>2</v>
      </c>
      <c r="K402" s="172">
        <v>83900</v>
      </c>
      <c r="L402" s="194"/>
    </row>
    <row r="403" spans="1:12" ht="16.2" thickBot="1" x14ac:dyDescent="0.35">
      <c r="A403" s="293"/>
      <c r="B403" s="55" t="s">
        <v>664</v>
      </c>
      <c r="C403" s="302"/>
      <c r="D403" s="303"/>
      <c r="E403" s="303"/>
      <c r="F403" s="306"/>
      <c r="G403" s="336"/>
      <c r="H403" s="337"/>
      <c r="I403" s="260"/>
      <c r="J403" s="96" t="s">
        <v>983</v>
      </c>
      <c r="K403" s="173">
        <v>61200</v>
      </c>
      <c r="L403" s="195"/>
    </row>
    <row r="404" spans="1:12" ht="16.2" thickBot="1" x14ac:dyDescent="0.35">
      <c r="A404" s="293"/>
      <c r="B404" s="55" t="s">
        <v>664</v>
      </c>
      <c r="C404" s="3" t="s">
        <v>3</v>
      </c>
      <c r="D404" s="2" t="s">
        <v>96</v>
      </c>
      <c r="E404" s="1" t="s">
        <v>4</v>
      </c>
      <c r="F404" s="2" t="s">
        <v>52</v>
      </c>
      <c r="G404" s="86" t="s">
        <v>980</v>
      </c>
      <c r="H404" s="86" t="s">
        <v>981</v>
      </c>
      <c r="I404" s="261" t="s">
        <v>982</v>
      </c>
      <c r="J404" s="122" t="s">
        <v>98</v>
      </c>
      <c r="K404" s="172">
        <v>47000</v>
      </c>
      <c r="L404" s="194"/>
    </row>
    <row r="405" spans="1:12" ht="15.6" x14ac:dyDescent="0.3">
      <c r="A405" s="293"/>
      <c r="B405" s="55" t="s">
        <v>664</v>
      </c>
      <c r="C405" s="3" t="s">
        <v>5</v>
      </c>
      <c r="D405" s="7">
        <v>60</v>
      </c>
      <c r="E405" s="1" t="s">
        <v>6</v>
      </c>
      <c r="F405" s="7">
        <v>50</v>
      </c>
      <c r="G405" s="87"/>
      <c r="H405" s="88"/>
      <c r="I405" s="262"/>
      <c r="J405" s="98"/>
      <c r="K405" s="172"/>
      <c r="L405" s="194"/>
    </row>
    <row r="406" spans="1:12" ht="15.6" x14ac:dyDescent="0.3">
      <c r="A406" s="293"/>
      <c r="B406" s="55" t="s">
        <v>664</v>
      </c>
      <c r="C406" s="3" t="s">
        <v>7</v>
      </c>
      <c r="D406" s="7">
        <v>64</v>
      </c>
      <c r="E406" s="1" t="s">
        <v>11</v>
      </c>
      <c r="F406" s="7">
        <v>50</v>
      </c>
      <c r="G406" s="89"/>
      <c r="H406" s="90"/>
      <c r="I406" s="263"/>
      <c r="J406" s="98"/>
      <c r="K406" s="172"/>
      <c r="L406" s="194"/>
    </row>
    <row r="407" spans="1:12" ht="15.6" x14ac:dyDescent="0.3">
      <c r="A407" s="293"/>
      <c r="B407" s="55" t="s">
        <v>664</v>
      </c>
      <c r="C407" s="3" t="s">
        <v>8</v>
      </c>
      <c r="D407" s="2" t="s">
        <v>13</v>
      </c>
      <c r="E407" s="1" t="s">
        <v>12</v>
      </c>
      <c r="F407" s="2" t="s">
        <v>15</v>
      </c>
      <c r="G407" s="89"/>
      <c r="H407" s="90"/>
      <c r="I407" s="263"/>
      <c r="J407" s="98"/>
      <c r="K407" s="172"/>
      <c r="L407" s="194"/>
    </row>
    <row r="408" spans="1:12" ht="16.2" thickBot="1" x14ac:dyDescent="0.35">
      <c r="A408" s="294"/>
      <c r="B408" s="56" t="s">
        <v>664</v>
      </c>
      <c r="C408" s="4" t="s">
        <v>236</v>
      </c>
      <c r="D408" s="6">
        <v>110</v>
      </c>
      <c r="E408" s="5" t="s">
        <v>20</v>
      </c>
      <c r="F408" s="6">
        <v>16</v>
      </c>
      <c r="G408" s="91"/>
      <c r="H408" s="92"/>
      <c r="I408" s="264"/>
      <c r="J408" s="102"/>
      <c r="K408" s="180"/>
      <c r="L408" s="196"/>
    </row>
    <row r="409" spans="1:12" ht="15" thickBot="1" x14ac:dyDescent="0.35">
      <c r="J409" s="99"/>
      <c r="K409" s="100"/>
      <c r="L409" s="200"/>
    </row>
    <row r="410" spans="1:12" ht="15.6" x14ac:dyDescent="0.3">
      <c r="A410" s="292" t="s">
        <v>99</v>
      </c>
      <c r="B410" s="54" t="s">
        <v>665</v>
      </c>
      <c r="C410" s="295" t="s">
        <v>99</v>
      </c>
      <c r="D410" s="296"/>
      <c r="E410" s="296"/>
      <c r="F410" s="297"/>
      <c r="G410" s="323"/>
      <c r="H410" s="318"/>
      <c r="I410" s="319"/>
      <c r="J410" s="97"/>
      <c r="K410" s="179"/>
      <c r="L410" s="193"/>
    </row>
    <row r="411" spans="1:12" ht="15.6" x14ac:dyDescent="0.3">
      <c r="A411" s="293"/>
      <c r="B411" s="55" t="s">
        <v>665</v>
      </c>
      <c r="C411" s="298" t="s">
        <v>609</v>
      </c>
      <c r="D411" s="299"/>
      <c r="E411" s="304" t="s">
        <v>946</v>
      </c>
      <c r="F411" s="305"/>
      <c r="G411" s="332"/>
      <c r="H411" s="333"/>
      <c r="I411" s="103"/>
      <c r="J411" s="122" t="s">
        <v>10</v>
      </c>
      <c r="K411" s="172">
        <v>157900</v>
      </c>
      <c r="L411" s="194"/>
    </row>
    <row r="412" spans="1:12" ht="15.6" x14ac:dyDescent="0.3">
      <c r="A412" s="293"/>
      <c r="B412" s="55" t="s">
        <v>665</v>
      </c>
      <c r="C412" s="300"/>
      <c r="D412" s="301"/>
      <c r="E412" s="301"/>
      <c r="F412" s="305"/>
      <c r="G412" s="161"/>
      <c r="H412" s="162"/>
      <c r="I412" s="259"/>
      <c r="J412" s="96" t="s">
        <v>0</v>
      </c>
      <c r="K412" s="173">
        <v>160400</v>
      </c>
      <c r="L412" s="195"/>
    </row>
    <row r="413" spans="1:12" ht="15.6" x14ac:dyDescent="0.3">
      <c r="A413" s="293"/>
      <c r="B413" s="55" t="s">
        <v>665</v>
      </c>
      <c r="C413" s="300"/>
      <c r="D413" s="301"/>
      <c r="E413" s="301"/>
      <c r="F413" s="305"/>
      <c r="G413" s="161"/>
      <c r="H413" s="163"/>
      <c r="I413" s="267"/>
      <c r="J413" s="122" t="s">
        <v>1</v>
      </c>
      <c r="K413" s="172">
        <v>164200</v>
      </c>
      <c r="L413" s="194"/>
    </row>
    <row r="414" spans="1:12" ht="15.6" x14ac:dyDescent="0.3">
      <c r="A414" s="293"/>
      <c r="B414" s="55" t="s">
        <v>665</v>
      </c>
      <c r="C414" s="300"/>
      <c r="D414" s="301"/>
      <c r="E414" s="301"/>
      <c r="F414" s="305"/>
      <c r="G414" s="161"/>
      <c r="H414" s="162"/>
      <c r="I414" s="259"/>
      <c r="J414" s="96" t="s">
        <v>600</v>
      </c>
      <c r="K414" s="173">
        <v>168200</v>
      </c>
      <c r="L414" s="195"/>
    </row>
    <row r="415" spans="1:12" ht="15.6" x14ac:dyDescent="0.3">
      <c r="A415" s="293"/>
      <c r="B415" s="55" t="s">
        <v>665</v>
      </c>
      <c r="C415" s="300"/>
      <c r="D415" s="301"/>
      <c r="E415" s="301"/>
      <c r="F415" s="305"/>
      <c r="G415" s="161"/>
      <c r="H415" s="162"/>
      <c r="I415" s="259"/>
      <c r="J415" s="122" t="s">
        <v>2</v>
      </c>
      <c r="K415" s="172">
        <v>171600</v>
      </c>
      <c r="L415" s="194"/>
    </row>
    <row r="416" spans="1:12" ht="16.2" thickBot="1" x14ac:dyDescent="0.35">
      <c r="A416" s="293"/>
      <c r="B416" s="55" t="s">
        <v>665</v>
      </c>
      <c r="C416" s="302"/>
      <c r="D416" s="303"/>
      <c r="E416" s="303"/>
      <c r="F416" s="306"/>
      <c r="G416" s="243"/>
      <c r="H416" s="234"/>
      <c r="I416" s="260"/>
      <c r="J416" s="96" t="s">
        <v>983</v>
      </c>
      <c r="K416" s="173">
        <v>168200</v>
      </c>
      <c r="L416" s="195"/>
    </row>
    <row r="417" spans="1:12" ht="16.2" thickBot="1" x14ac:dyDescent="0.35">
      <c r="A417" s="293"/>
      <c r="B417" s="55" t="s">
        <v>665</v>
      </c>
      <c r="C417" s="3" t="s">
        <v>3</v>
      </c>
      <c r="D417" s="2" t="s">
        <v>101</v>
      </c>
      <c r="E417" s="1" t="s">
        <v>4</v>
      </c>
      <c r="F417" s="2" t="s">
        <v>102</v>
      </c>
      <c r="G417" s="86" t="s">
        <v>980</v>
      </c>
      <c r="H417" s="86" t="s">
        <v>981</v>
      </c>
      <c r="I417" s="261" t="s">
        <v>982</v>
      </c>
      <c r="J417" s="122" t="s">
        <v>984</v>
      </c>
      <c r="K417" s="172">
        <v>176300</v>
      </c>
      <c r="L417" s="194"/>
    </row>
    <row r="418" spans="1:12" ht="15.6" x14ac:dyDescent="0.3">
      <c r="A418" s="293"/>
      <c r="B418" s="55" t="s">
        <v>665</v>
      </c>
      <c r="C418" s="3" t="s">
        <v>5</v>
      </c>
      <c r="D418" s="7">
        <v>70</v>
      </c>
      <c r="E418" s="1" t="s">
        <v>6</v>
      </c>
      <c r="F418" s="7">
        <v>49</v>
      </c>
      <c r="G418" s="87"/>
      <c r="H418" s="88"/>
      <c r="I418" s="262"/>
      <c r="J418" s="96" t="s">
        <v>985</v>
      </c>
      <c r="K418" s="173">
        <v>192100</v>
      </c>
      <c r="L418" s="195"/>
    </row>
    <row r="419" spans="1:12" ht="15.6" x14ac:dyDescent="0.3">
      <c r="A419" s="293"/>
      <c r="B419" s="55" t="s">
        <v>665</v>
      </c>
      <c r="C419" s="3" t="s">
        <v>7</v>
      </c>
      <c r="D419" s="7">
        <v>70</v>
      </c>
      <c r="E419" s="1" t="s">
        <v>11</v>
      </c>
      <c r="F419" s="7">
        <v>45</v>
      </c>
      <c r="G419" s="89"/>
      <c r="H419" s="90"/>
      <c r="I419" s="263"/>
      <c r="J419" s="122" t="s">
        <v>100</v>
      </c>
      <c r="K419" s="172">
        <v>153600</v>
      </c>
      <c r="L419" s="194"/>
    </row>
    <row r="420" spans="1:12" ht="15.6" x14ac:dyDescent="0.3">
      <c r="A420" s="293"/>
      <c r="B420" s="55" t="s">
        <v>665</v>
      </c>
      <c r="C420" s="3" t="s">
        <v>8</v>
      </c>
      <c r="D420" s="2" t="s">
        <v>13</v>
      </c>
      <c r="E420" s="1" t="s">
        <v>12</v>
      </c>
      <c r="F420" s="2" t="s">
        <v>15</v>
      </c>
      <c r="G420" s="89"/>
      <c r="H420" s="90"/>
      <c r="I420" s="263"/>
      <c r="J420" s="98"/>
      <c r="K420" s="172"/>
      <c r="L420" s="194"/>
    </row>
    <row r="421" spans="1:12" ht="16.2" thickBot="1" x14ac:dyDescent="0.35">
      <c r="A421" s="294"/>
      <c r="B421" s="56" t="s">
        <v>665</v>
      </c>
      <c r="C421" s="4" t="s">
        <v>236</v>
      </c>
      <c r="D421" s="6">
        <v>120</v>
      </c>
      <c r="E421" s="5" t="s">
        <v>20</v>
      </c>
      <c r="F421" s="8">
        <v>19.2</v>
      </c>
      <c r="G421" s="91"/>
      <c r="H421" s="92"/>
      <c r="I421" s="264"/>
      <c r="J421" s="102"/>
      <c r="K421" s="180"/>
      <c r="L421" s="196"/>
    </row>
    <row r="422" spans="1:12" ht="15" thickBot="1" x14ac:dyDescent="0.35">
      <c r="J422" s="99"/>
      <c r="K422" s="100"/>
      <c r="L422" s="200"/>
    </row>
    <row r="423" spans="1:12" ht="15.6" x14ac:dyDescent="0.3">
      <c r="A423" s="292" t="s">
        <v>103</v>
      </c>
      <c r="B423" s="54" t="s">
        <v>666</v>
      </c>
      <c r="C423" s="295" t="s">
        <v>103</v>
      </c>
      <c r="D423" s="296"/>
      <c r="E423" s="296"/>
      <c r="F423" s="297"/>
      <c r="G423" s="323"/>
      <c r="H423" s="318"/>
      <c r="I423" s="319"/>
      <c r="J423" s="97"/>
      <c r="K423" s="179"/>
      <c r="L423" s="193"/>
    </row>
    <row r="424" spans="1:12" ht="15.6" x14ac:dyDescent="0.3">
      <c r="A424" s="293"/>
      <c r="B424" s="55" t="s">
        <v>666</v>
      </c>
      <c r="C424" s="298" t="s">
        <v>610</v>
      </c>
      <c r="D424" s="299"/>
      <c r="E424" s="304" t="s">
        <v>947</v>
      </c>
      <c r="F424" s="305"/>
      <c r="G424" s="332"/>
      <c r="H424" s="333"/>
      <c r="I424" s="103"/>
      <c r="J424" s="122" t="s">
        <v>10</v>
      </c>
      <c r="K424" s="172">
        <v>142100</v>
      </c>
      <c r="L424" s="194"/>
    </row>
    <row r="425" spans="1:12" ht="15.6" x14ac:dyDescent="0.3">
      <c r="A425" s="293"/>
      <c r="B425" s="55" t="s">
        <v>666</v>
      </c>
      <c r="C425" s="300"/>
      <c r="D425" s="301"/>
      <c r="E425" s="301"/>
      <c r="F425" s="305"/>
      <c r="G425" s="161"/>
      <c r="H425" s="162"/>
      <c r="I425" s="259"/>
      <c r="J425" s="96" t="s">
        <v>0</v>
      </c>
      <c r="K425" s="173">
        <v>144800</v>
      </c>
      <c r="L425" s="195"/>
    </row>
    <row r="426" spans="1:12" ht="15.6" x14ac:dyDescent="0.3">
      <c r="A426" s="293"/>
      <c r="B426" s="55" t="s">
        <v>666</v>
      </c>
      <c r="C426" s="300"/>
      <c r="D426" s="301"/>
      <c r="E426" s="301"/>
      <c r="F426" s="305"/>
      <c r="G426" s="161"/>
      <c r="H426" s="163"/>
      <c r="I426" s="267"/>
      <c r="J426" s="122" t="s">
        <v>1</v>
      </c>
      <c r="K426" s="172">
        <v>148400</v>
      </c>
      <c r="L426" s="194"/>
    </row>
    <row r="427" spans="1:12" ht="15.6" x14ac:dyDescent="0.3">
      <c r="A427" s="293"/>
      <c r="B427" s="55" t="s">
        <v>666</v>
      </c>
      <c r="C427" s="300"/>
      <c r="D427" s="301"/>
      <c r="E427" s="301"/>
      <c r="F427" s="305"/>
      <c r="G427" s="161"/>
      <c r="H427" s="162"/>
      <c r="I427" s="259"/>
      <c r="J427" s="96" t="s">
        <v>600</v>
      </c>
      <c r="K427" s="173">
        <v>152300</v>
      </c>
      <c r="L427" s="195"/>
    </row>
    <row r="428" spans="1:12" ht="15.6" x14ac:dyDescent="0.3">
      <c r="A428" s="293"/>
      <c r="B428" s="55" t="s">
        <v>666</v>
      </c>
      <c r="C428" s="300"/>
      <c r="D428" s="301"/>
      <c r="E428" s="301"/>
      <c r="F428" s="305"/>
      <c r="G428" s="161"/>
      <c r="H428" s="162"/>
      <c r="I428" s="259"/>
      <c r="J428" s="122" t="s">
        <v>2</v>
      </c>
      <c r="K428" s="172">
        <v>155900</v>
      </c>
      <c r="L428" s="194"/>
    </row>
    <row r="429" spans="1:12" ht="16.2" thickBot="1" x14ac:dyDescent="0.35">
      <c r="A429" s="293"/>
      <c r="B429" s="55" t="s">
        <v>666</v>
      </c>
      <c r="C429" s="302"/>
      <c r="D429" s="303"/>
      <c r="E429" s="303"/>
      <c r="F429" s="306"/>
      <c r="G429" s="243"/>
      <c r="H429" s="234"/>
      <c r="I429" s="260"/>
      <c r="J429" s="96" t="s">
        <v>983</v>
      </c>
      <c r="K429" s="173">
        <v>152300</v>
      </c>
      <c r="L429" s="195"/>
    </row>
    <row r="430" spans="1:12" ht="16.2" thickBot="1" x14ac:dyDescent="0.35">
      <c r="A430" s="293"/>
      <c r="B430" s="55" t="s">
        <v>666</v>
      </c>
      <c r="C430" s="3" t="s">
        <v>3</v>
      </c>
      <c r="D430" s="2" t="s">
        <v>104</v>
      </c>
      <c r="E430" s="1" t="s">
        <v>4</v>
      </c>
      <c r="F430" s="2" t="s">
        <v>102</v>
      </c>
      <c r="G430" s="86" t="s">
        <v>980</v>
      </c>
      <c r="H430" s="86" t="s">
        <v>981</v>
      </c>
      <c r="I430" s="261" t="s">
        <v>982</v>
      </c>
      <c r="J430" s="122" t="s">
        <v>984</v>
      </c>
      <c r="K430" s="172">
        <v>160400</v>
      </c>
      <c r="L430" s="194"/>
    </row>
    <row r="431" spans="1:12" ht="15.6" x14ac:dyDescent="0.3">
      <c r="A431" s="293"/>
      <c r="B431" s="55" t="s">
        <v>666</v>
      </c>
      <c r="C431" s="3" t="s">
        <v>5</v>
      </c>
      <c r="D431" s="7">
        <v>70</v>
      </c>
      <c r="E431" s="1" t="s">
        <v>6</v>
      </c>
      <c r="F431" s="7">
        <v>49</v>
      </c>
      <c r="G431" s="87"/>
      <c r="H431" s="88"/>
      <c r="I431" s="262"/>
      <c r="J431" s="96" t="s">
        <v>985</v>
      </c>
      <c r="K431" s="173">
        <v>176300</v>
      </c>
      <c r="L431" s="195"/>
    </row>
    <row r="432" spans="1:12" ht="15.6" x14ac:dyDescent="0.3">
      <c r="A432" s="293"/>
      <c r="B432" s="55" t="s">
        <v>666</v>
      </c>
      <c r="C432" s="3" t="s">
        <v>7</v>
      </c>
      <c r="D432" s="7">
        <v>70</v>
      </c>
      <c r="E432" s="1" t="s">
        <v>11</v>
      </c>
      <c r="F432" s="7">
        <v>45</v>
      </c>
      <c r="G432" s="89"/>
      <c r="H432" s="90"/>
      <c r="I432" s="263"/>
      <c r="J432" s="122" t="s">
        <v>105</v>
      </c>
      <c r="K432" s="172">
        <v>137900</v>
      </c>
      <c r="L432" s="194"/>
    </row>
    <row r="433" spans="1:12" ht="15.6" x14ac:dyDescent="0.3">
      <c r="A433" s="293"/>
      <c r="B433" s="55" t="s">
        <v>666</v>
      </c>
      <c r="C433" s="3" t="s">
        <v>8</v>
      </c>
      <c r="D433" s="2" t="s">
        <v>13</v>
      </c>
      <c r="E433" s="1" t="s">
        <v>12</v>
      </c>
      <c r="F433" s="2" t="s">
        <v>15</v>
      </c>
      <c r="G433" s="89"/>
      <c r="H433" s="90"/>
      <c r="I433" s="263"/>
      <c r="J433" s="98"/>
      <c r="K433" s="172"/>
      <c r="L433" s="194"/>
    </row>
    <row r="434" spans="1:12" ht="16.2" thickBot="1" x14ac:dyDescent="0.35">
      <c r="A434" s="294"/>
      <c r="B434" s="56" t="s">
        <v>666</v>
      </c>
      <c r="C434" s="4" t="s">
        <v>236</v>
      </c>
      <c r="D434" s="6">
        <v>120</v>
      </c>
      <c r="E434" s="5" t="s">
        <v>20</v>
      </c>
      <c r="F434" s="8">
        <v>17.7</v>
      </c>
      <c r="G434" s="91"/>
      <c r="H434" s="92"/>
      <c r="I434" s="264"/>
      <c r="J434" s="102"/>
      <c r="K434" s="180"/>
      <c r="L434" s="196"/>
    </row>
    <row r="435" spans="1:12" ht="15" thickBot="1" x14ac:dyDescent="0.35">
      <c r="J435" s="99"/>
      <c r="K435" s="100"/>
      <c r="L435" s="200"/>
    </row>
    <row r="436" spans="1:12" x14ac:dyDescent="0.3">
      <c r="A436" s="292" t="s">
        <v>106</v>
      </c>
      <c r="B436" s="54" t="s">
        <v>667</v>
      </c>
      <c r="C436" s="295" t="s">
        <v>106</v>
      </c>
      <c r="D436" s="296"/>
      <c r="E436" s="296"/>
      <c r="F436" s="297"/>
      <c r="G436" s="323" t="s">
        <v>992</v>
      </c>
      <c r="H436" s="318"/>
      <c r="I436" s="319"/>
      <c r="J436" s="104"/>
      <c r="K436" s="181"/>
      <c r="L436" s="203"/>
    </row>
    <row r="437" spans="1:12" ht="15.6" x14ac:dyDescent="0.3">
      <c r="A437" s="293"/>
      <c r="B437" s="55" t="s">
        <v>667</v>
      </c>
      <c r="C437" s="298" t="s">
        <v>107</v>
      </c>
      <c r="D437" s="299"/>
      <c r="E437" s="304" t="s">
        <v>862</v>
      </c>
      <c r="F437" s="305"/>
      <c r="G437" s="310" t="s">
        <v>1006</v>
      </c>
      <c r="H437" s="311"/>
      <c r="I437" s="285">
        <f>INDEX('Ár felárak'!B:B,MATCH(Árlista!G437,'Ár felárak'!A:A,0))</f>
        <v>0</v>
      </c>
      <c r="J437" s="122"/>
      <c r="K437" s="172"/>
      <c r="L437" s="194"/>
    </row>
    <row r="438" spans="1:12" ht="15.6" x14ac:dyDescent="0.3">
      <c r="A438" s="293"/>
      <c r="B438" s="55" t="s">
        <v>667</v>
      </c>
      <c r="C438" s="300"/>
      <c r="D438" s="301"/>
      <c r="E438" s="301"/>
      <c r="F438" s="305"/>
      <c r="G438" s="408"/>
      <c r="H438" s="409"/>
      <c r="I438" s="268"/>
      <c r="J438" s="96" t="s">
        <v>0</v>
      </c>
      <c r="K438" s="173">
        <v>108900</v>
      </c>
      <c r="L438" s="195">
        <f>K438+I437+I440+I441</f>
        <v>108900</v>
      </c>
    </row>
    <row r="439" spans="1:12" ht="15.6" x14ac:dyDescent="0.3">
      <c r="A439" s="293"/>
      <c r="B439" s="55" t="s">
        <v>667</v>
      </c>
      <c r="C439" s="300"/>
      <c r="D439" s="301"/>
      <c r="E439" s="301"/>
      <c r="F439" s="305"/>
      <c r="G439" s="307" t="s">
        <v>393</v>
      </c>
      <c r="H439" s="308"/>
      <c r="I439" s="309"/>
      <c r="J439" s="122" t="s">
        <v>1</v>
      </c>
      <c r="K439" s="172">
        <v>112200</v>
      </c>
      <c r="L439" s="194">
        <f>K439+I437+I440+I441</f>
        <v>112200</v>
      </c>
    </row>
    <row r="440" spans="1:12" ht="15.6" x14ac:dyDescent="0.3">
      <c r="A440" s="293"/>
      <c r="B440" s="55" t="s">
        <v>667</v>
      </c>
      <c r="C440" s="300"/>
      <c r="D440" s="301"/>
      <c r="E440" s="301"/>
      <c r="F440" s="305"/>
      <c r="G440" s="310" t="s">
        <v>1006</v>
      </c>
      <c r="H440" s="311"/>
      <c r="I440" s="285">
        <f>INDEX('Ár felárak'!B:B,MATCH(Árlista!G440,'Ár felárak'!A:A,0))</f>
        <v>0</v>
      </c>
      <c r="J440" s="96" t="s">
        <v>600</v>
      </c>
      <c r="K440" s="173">
        <v>116000</v>
      </c>
      <c r="L440" s="195">
        <f>K440+I437+I440+I441</f>
        <v>116000</v>
      </c>
    </row>
    <row r="441" spans="1:12" ht="15.6" x14ac:dyDescent="0.3">
      <c r="A441" s="293"/>
      <c r="B441" s="55" t="s">
        <v>667</v>
      </c>
      <c r="C441" s="300"/>
      <c r="D441" s="301"/>
      <c r="E441" s="301"/>
      <c r="F441" s="305"/>
      <c r="G441" s="310" t="s">
        <v>1006</v>
      </c>
      <c r="H441" s="311"/>
      <c r="I441" s="285">
        <f>INDEX('Ár felárak'!B:B,MATCH(Árlista!G441,'Ár felárak'!A:A,0))</f>
        <v>0</v>
      </c>
      <c r="J441" s="122" t="s">
        <v>2</v>
      </c>
      <c r="K441" s="172">
        <v>119900</v>
      </c>
      <c r="L441" s="194">
        <f>K441+I437+I440+I441</f>
        <v>119900</v>
      </c>
    </row>
    <row r="442" spans="1:12" ht="16.2" thickBot="1" x14ac:dyDescent="0.35">
      <c r="A442" s="293"/>
      <c r="B442" s="55" t="s">
        <v>667</v>
      </c>
      <c r="C442" s="302"/>
      <c r="D442" s="303"/>
      <c r="E442" s="303"/>
      <c r="F442" s="306"/>
      <c r="G442" s="336"/>
      <c r="H442" s="337"/>
      <c r="I442" s="260"/>
      <c r="J442" s="96" t="s">
        <v>983</v>
      </c>
      <c r="K442" s="173">
        <v>116000</v>
      </c>
      <c r="L442" s="195">
        <f>K442+I437+I440+I441</f>
        <v>116000</v>
      </c>
    </row>
    <row r="443" spans="1:12" ht="16.2" thickBot="1" x14ac:dyDescent="0.35">
      <c r="A443" s="293"/>
      <c r="B443" s="55" t="s">
        <v>667</v>
      </c>
      <c r="C443" s="3" t="s">
        <v>3</v>
      </c>
      <c r="D443" s="2" t="s">
        <v>108</v>
      </c>
      <c r="E443" s="1" t="s">
        <v>4</v>
      </c>
      <c r="F443" s="2" t="s">
        <v>109</v>
      </c>
      <c r="G443" s="86" t="s">
        <v>980</v>
      </c>
      <c r="H443" s="86" t="s">
        <v>981</v>
      </c>
      <c r="I443" s="261" t="s">
        <v>982</v>
      </c>
      <c r="J443" s="122" t="s">
        <v>984</v>
      </c>
      <c r="K443" s="172">
        <v>126900</v>
      </c>
      <c r="L443" s="194">
        <f>K443+I437+I440+I441</f>
        <v>126900</v>
      </c>
    </row>
    <row r="444" spans="1:12" ht="15.6" x14ac:dyDescent="0.3">
      <c r="A444" s="293"/>
      <c r="B444" s="55" t="s">
        <v>667</v>
      </c>
      <c r="C444" s="3" t="s">
        <v>5</v>
      </c>
      <c r="D444" s="7">
        <v>70</v>
      </c>
      <c r="E444" s="1" t="s">
        <v>6</v>
      </c>
      <c r="F444" s="7">
        <v>48</v>
      </c>
      <c r="G444" s="87"/>
      <c r="H444" s="88"/>
      <c r="I444" s="262"/>
      <c r="J444" s="96" t="s">
        <v>985</v>
      </c>
      <c r="K444" s="173">
        <v>142800</v>
      </c>
      <c r="L444" s="195">
        <f>K444+I437+I440+I441</f>
        <v>142800</v>
      </c>
    </row>
    <row r="445" spans="1:12" ht="15.6" x14ac:dyDescent="0.3">
      <c r="A445" s="293"/>
      <c r="B445" s="55" t="s">
        <v>667</v>
      </c>
      <c r="C445" s="3" t="s">
        <v>7</v>
      </c>
      <c r="D445" s="7">
        <v>70</v>
      </c>
      <c r="E445" s="1" t="s">
        <v>11</v>
      </c>
      <c r="F445" s="7">
        <v>44</v>
      </c>
      <c r="G445" s="89"/>
      <c r="H445" s="90"/>
      <c r="I445" s="263"/>
      <c r="J445" s="122" t="s">
        <v>105</v>
      </c>
      <c r="K445" s="172">
        <v>107100</v>
      </c>
      <c r="L445" s="194">
        <f>K445+I437+I440+I441</f>
        <v>107100</v>
      </c>
    </row>
    <row r="446" spans="1:12" ht="15.6" x14ac:dyDescent="0.3">
      <c r="A446" s="293"/>
      <c r="B446" s="55" t="s">
        <v>667</v>
      </c>
      <c r="C446" s="3" t="s">
        <v>8</v>
      </c>
      <c r="D446" s="2" t="s">
        <v>13</v>
      </c>
      <c r="E446" s="1" t="s">
        <v>12</v>
      </c>
      <c r="F446" s="2" t="s">
        <v>15</v>
      </c>
      <c r="G446" s="89"/>
      <c r="H446" s="90"/>
      <c r="I446" s="263"/>
      <c r="J446" s="98"/>
      <c r="K446" s="172"/>
      <c r="L446" s="194"/>
    </row>
    <row r="447" spans="1:12" ht="16.2" thickBot="1" x14ac:dyDescent="0.35">
      <c r="A447" s="294"/>
      <c r="B447" s="56" t="s">
        <v>667</v>
      </c>
      <c r="C447" s="4" t="s">
        <v>236</v>
      </c>
      <c r="D447" s="6">
        <v>110</v>
      </c>
      <c r="E447" s="5" t="s">
        <v>20</v>
      </c>
      <c r="F447" s="6">
        <v>17</v>
      </c>
      <c r="G447" s="91"/>
      <c r="H447" s="92"/>
      <c r="I447" s="264"/>
      <c r="J447" s="102"/>
      <c r="K447" s="180"/>
      <c r="L447" s="196"/>
    </row>
    <row r="448" spans="1:12" ht="15" thickBot="1" x14ac:dyDescent="0.35">
      <c r="J448" s="99"/>
      <c r="K448" s="100"/>
      <c r="L448" s="200"/>
    </row>
    <row r="449" spans="1:12" x14ac:dyDescent="0.3">
      <c r="A449" s="292" t="s">
        <v>110</v>
      </c>
      <c r="B449" s="54" t="s">
        <v>668</v>
      </c>
      <c r="C449" s="295" t="s">
        <v>110</v>
      </c>
      <c r="D449" s="296"/>
      <c r="E449" s="296"/>
      <c r="F449" s="297"/>
      <c r="G449" s="323" t="s">
        <v>992</v>
      </c>
      <c r="H449" s="318"/>
      <c r="I449" s="319"/>
      <c r="J449" s="104"/>
      <c r="K449" s="181"/>
      <c r="L449" s="203"/>
    </row>
    <row r="450" spans="1:12" ht="15.6" x14ac:dyDescent="0.3">
      <c r="A450" s="293"/>
      <c r="B450" s="55" t="s">
        <v>668</v>
      </c>
      <c r="C450" s="298" t="s">
        <v>863</v>
      </c>
      <c r="D450" s="299"/>
      <c r="E450" s="304" t="s">
        <v>864</v>
      </c>
      <c r="F450" s="305"/>
      <c r="G450" s="310" t="s">
        <v>1006</v>
      </c>
      <c r="H450" s="311"/>
      <c r="I450" s="285">
        <f>INDEX('Ár felárak'!B:B,MATCH(Árlista!G450,'Ár felárak'!A:A,0))</f>
        <v>0</v>
      </c>
      <c r="J450" s="122"/>
      <c r="K450" s="172"/>
      <c r="L450" s="194"/>
    </row>
    <row r="451" spans="1:12" ht="15.6" x14ac:dyDescent="0.3">
      <c r="A451" s="293"/>
      <c r="B451" s="55" t="s">
        <v>668</v>
      </c>
      <c r="C451" s="300"/>
      <c r="D451" s="301"/>
      <c r="E451" s="301"/>
      <c r="F451" s="305"/>
      <c r="G451" s="408"/>
      <c r="H451" s="409"/>
      <c r="I451" s="268"/>
      <c r="J451" s="96" t="s">
        <v>0</v>
      </c>
      <c r="K451" s="173">
        <v>112200</v>
      </c>
      <c r="L451" s="195">
        <f>K451+I450+I453+I454</f>
        <v>112200</v>
      </c>
    </row>
    <row r="452" spans="1:12" ht="15.6" x14ac:dyDescent="0.3">
      <c r="A452" s="293"/>
      <c r="B452" s="55" t="s">
        <v>668</v>
      </c>
      <c r="C452" s="300"/>
      <c r="D452" s="301"/>
      <c r="E452" s="301"/>
      <c r="F452" s="305"/>
      <c r="G452" s="307" t="s">
        <v>393</v>
      </c>
      <c r="H452" s="308"/>
      <c r="I452" s="309"/>
      <c r="J452" s="122" t="s">
        <v>1</v>
      </c>
      <c r="K452" s="172">
        <v>115200</v>
      </c>
      <c r="L452" s="194">
        <f>K452+I450+I453+I454</f>
        <v>115200</v>
      </c>
    </row>
    <row r="453" spans="1:12" ht="15.6" x14ac:dyDescent="0.3">
      <c r="A453" s="293"/>
      <c r="B453" s="55" t="s">
        <v>668</v>
      </c>
      <c r="C453" s="300"/>
      <c r="D453" s="301"/>
      <c r="E453" s="301"/>
      <c r="F453" s="305"/>
      <c r="G453" s="310" t="s">
        <v>1006</v>
      </c>
      <c r="H453" s="311"/>
      <c r="I453" s="285">
        <f>INDEX('Ár felárak'!B:B,MATCH(Árlista!G453,'Ár felárak'!A:A,0))</f>
        <v>0</v>
      </c>
      <c r="J453" s="96" t="s">
        <v>600</v>
      </c>
      <c r="K453" s="173">
        <v>119200</v>
      </c>
      <c r="L453" s="195">
        <f>K453+I450+I453+I454</f>
        <v>119200</v>
      </c>
    </row>
    <row r="454" spans="1:12" ht="15.6" x14ac:dyDescent="0.3">
      <c r="A454" s="293"/>
      <c r="B454" s="55" t="s">
        <v>668</v>
      </c>
      <c r="C454" s="300"/>
      <c r="D454" s="301"/>
      <c r="E454" s="301"/>
      <c r="F454" s="305"/>
      <c r="G454" s="310" t="s">
        <v>1006</v>
      </c>
      <c r="H454" s="311"/>
      <c r="I454" s="285">
        <f>INDEX('Ár felárak'!B:B,MATCH(Árlista!G454,'Ár felárak'!A:A,0))</f>
        <v>0</v>
      </c>
      <c r="J454" s="122" t="s">
        <v>2</v>
      </c>
      <c r="K454" s="172">
        <v>123000</v>
      </c>
      <c r="L454" s="194">
        <f>K454+I450+I453+I454</f>
        <v>123000</v>
      </c>
    </row>
    <row r="455" spans="1:12" ht="16.2" thickBot="1" x14ac:dyDescent="0.35">
      <c r="A455" s="293"/>
      <c r="B455" s="55" t="s">
        <v>668</v>
      </c>
      <c r="C455" s="302"/>
      <c r="D455" s="303"/>
      <c r="E455" s="303"/>
      <c r="F455" s="306"/>
      <c r="G455" s="336"/>
      <c r="H455" s="337"/>
      <c r="I455" s="260"/>
      <c r="J455" s="96" t="s">
        <v>983</v>
      </c>
      <c r="K455" s="173">
        <v>119200</v>
      </c>
      <c r="L455" s="195">
        <f>K455+I450+I453+I454</f>
        <v>119200</v>
      </c>
    </row>
    <row r="456" spans="1:12" ht="16.2" thickBot="1" x14ac:dyDescent="0.35">
      <c r="A456" s="293"/>
      <c r="B456" s="55" t="s">
        <v>668</v>
      </c>
      <c r="C456" s="3" t="s">
        <v>3</v>
      </c>
      <c r="D456" s="2" t="s">
        <v>108</v>
      </c>
      <c r="E456" s="1" t="s">
        <v>4</v>
      </c>
      <c r="F456" s="2" t="s">
        <v>109</v>
      </c>
      <c r="G456" s="86" t="s">
        <v>980</v>
      </c>
      <c r="H456" s="86" t="s">
        <v>981</v>
      </c>
      <c r="I456" s="261" t="s">
        <v>982</v>
      </c>
      <c r="J456" s="122" t="s">
        <v>984</v>
      </c>
      <c r="K456" s="172">
        <v>123900</v>
      </c>
      <c r="L456" s="194">
        <f>K456+I450+I453+I454</f>
        <v>123900</v>
      </c>
    </row>
    <row r="457" spans="1:12" ht="15.6" x14ac:dyDescent="0.3">
      <c r="A457" s="293"/>
      <c r="B457" s="55" t="s">
        <v>668</v>
      </c>
      <c r="C457" s="3" t="s">
        <v>5</v>
      </c>
      <c r="D457" s="7">
        <v>70</v>
      </c>
      <c r="E457" s="1" t="s">
        <v>6</v>
      </c>
      <c r="F457" s="7">
        <v>48</v>
      </c>
      <c r="G457" s="87"/>
      <c r="H457" s="88"/>
      <c r="I457" s="262"/>
      <c r="J457" s="96" t="s">
        <v>985</v>
      </c>
      <c r="K457" s="173">
        <v>139700</v>
      </c>
      <c r="L457" s="195">
        <f>K457+I450+I453+I454</f>
        <v>139700</v>
      </c>
    </row>
    <row r="458" spans="1:12" ht="15.6" x14ac:dyDescent="0.3">
      <c r="A458" s="293"/>
      <c r="B458" s="55" t="s">
        <v>668</v>
      </c>
      <c r="C458" s="3" t="s">
        <v>7</v>
      </c>
      <c r="D458" s="7">
        <v>70</v>
      </c>
      <c r="E458" s="1" t="s">
        <v>11</v>
      </c>
      <c r="F458" s="7">
        <v>44</v>
      </c>
      <c r="G458" s="89"/>
      <c r="H458" s="90"/>
      <c r="I458" s="263"/>
      <c r="J458" s="122" t="s">
        <v>111</v>
      </c>
      <c r="K458" s="172">
        <v>110200</v>
      </c>
      <c r="L458" s="194">
        <f>K458+I450+I453+I454</f>
        <v>110200</v>
      </c>
    </row>
    <row r="459" spans="1:12" ht="15.6" x14ac:dyDescent="0.3">
      <c r="A459" s="293"/>
      <c r="B459" s="55" t="s">
        <v>668</v>
      </c>
      <c r="C459" s="3" t="s">
        <v>8</v>
      </c>
      <c r="D459" s="2" t="s">
        <v>13</v>
      </c>
      <c r="E459" s="1" t="s">
        <v>12</v>
      </c>
      <c r="F459" s="2" t="s">
        <v>15</v>
      </c>
      <c r="G459" s="89"/>
      <c r="H459" s="90"/>
      <c r="I459" s="263"/>
      <c r="J459" s="98"/>
      <c r="K459" s="172"/>
      <c r="L459" s="194"/>
    </row>
    <row r="460" spans="1:12" ht="16.2" thickBot="1" x14ac:dyDescent="0.35">
      <c r="A460" s="294"/>
      <c r="B460" s="56" t="s">
        <v>668</v>
      </c>
      <c r="C460" s="4" t="s">
        <v>236</v>
      </c>
      <c r="D460" s="6">
        <v>110</v>
      </c>
      <c r="E460" s="5" t="s">
        <v>20</v>
      </c>
      <c r="F460" s="6">
        <v>17</v>
      </c>
      <c r="G460" s="91"/>
      <c r="H460" s="92"/>
      <c r="I460" s="264"/>
      <c r="J460" s="102"/>
      <c r="K460" s="180"/>
      <c r="L460" s="196"/>
    </row>
    <row r="461" spans="1:12" ht="15" thickBot="1" x14ac:dyDescent="0.35">
      <c r="J461" s="99"/>
      <c r="K461" s="100"/>
      <c r="L461" s="200"/>
    </row>
    <row r="462" spans="1:12" ht="15.6" customHeight="1" x14ac:dyDescent="0.3">
      <c r="A462" s="372" t="s">
        <v>112</v>
      </c>
      <c r="B462" s="73" t="s">
        <v>669</v>
      </c>
      <c r="C462" s="330" t="s">
        <v>112</v>
      </c>
      <c r="D462" s="331"/>
      <c r="E462" s="331"/>
      <c r="F462" s="331"/>
      <c r="G462" s="331"/>
      <c r="H462" s="331"/>
      <c r="I462" s="331"/>
      <c r="J462" s="209"/>
      <c r="K462" s="177"/>
      <c r="L462" s="189"/>
    </row>
    <row r="463" spans="1:12" ht="15.6" customHeight="1" x14ac:dyDescent="0.3">
      <c r="A463" s="373"/>
      <c r="B463" s="74" t="s">
        <v>669</v>
      </c>
      <c r="C463" s="312" t="s">
        <v>117</v>
      </c>
      <c r="D463" s="313"/>
      <c r="E463" s="313"/>
      <c r="F463" s="313"/>
      <c r="G463" s="313"/>
      <c r="H463" s="313"/>
      <c r="I463" s="313"/>
      <c r="J463" s="210" t="s">
        <v>113</v>
      </c>
      <c r="K463" s="171">
        <v>8100</v>
      </c>
      <c r="L463" s="190"/>
    </row>
    <row r="464" spans="1:12" ht="15.6" x14ac:dyDescent="0.3">
      <c r="A464" s="373"/>
      <c r="B464" s="74" t="s">
        <v>669</v>
      </c>
      <c r="C464" s="314"/>
      <c r="D464" s="315"/>
      <c r="E464" s="315"/>
      <c r="F464" s="315"/>
      <c r="G464" s="315"/>
      <c r="H464" s="315"/>
      <c r="I464" s="315"/>
      <c r="J464" s="211" t="s">
        <v>114</v>
      </c>
      <c r="K464" s="170">
        <v>16400</v>
      </c>
      <c r="L464" s="191"/>
    </row>
    <row r="465" spans="1:12" ht="15.6" x14ac:dyDescent="0.3">
      <c r="A465" s="373"/>
      <c r="B465" s="74" t="s">
        <v>669</v>
      </c>
      <c r="C465" s="314"/>
      <c r="D465" s="315"/>
      <c r="E465" s="315"/>
      <c r="F465" s="315"/>
      <c r="G465" s="315"/>
      <c r="H465" s="315"/>
      <c r="I465" s="315"/>
      <c r="J465" s="210" t="s">
        <v>115</v>
      </c>
      <c r="K465" s="171">
        <v>13200</v>
      </c>
      <c r="L465" s="190"/>
    </row>
    <row r="466" spans="1:12" ht="15.6" x14ac:dyDescent="0.3">
      <c r="A466" s="373"/>
      <c r="B466" s="74" t="s">
        <v>669</v>
      </c>
      <c r="C466" s="314"/>
      <c r="D466" s="315"/>
      <c r="E466" s="315"/>
      <c r="F466" s="315"/>
      <c r="G466" s="315"/>
      <c r="H466" s="315"/>
      <c r="I466" s="315"/>
      <c r="J466" s="211"/>
      <c r="K466" s="170"/>
      <c r="L466" s="191"/>
    </row>
    <row r="467" spans="1:12" ht="15.6" x14ac:dyDescent="0.3">
      <c r="A467" s="373"/>
      <c r="B467" s="74" t="s">
        <v>669</v>
      </c>
      <c r="C467" s="314"/>
      <c r="D467" s="315"/>
      <c r="E467" s="315"/>
      <c r="F467" s="315"/>
      <c r="G467" s="315"/>
      <c r="H467" s="315"/>
      <c r="I467" s="315"/>
      <c r="J467" s="210" t="s">
        <v>116</v>
      </c>
      <c r="K467" s="171">
        <v>11700</v>
      </c>
      <c r="L467" s="190"/>
    </row>
    <row r="468" spans="1:12" ht="15.6" x14ac:dyDescent="0.3">
      <c r="A468" s="373"/>
      <c r="B468" s="74" t="s">
        <v>669</v>
      </c>
      <c r="C468" s="314"/>
      <c r="D468" s="315"/>
      <c r="E468" s="315"/>
      <c r="F468" s="315"/>
      <c r="G468" s="315"/>
      <c r="H468" s="315"/>
      <c r="I468" s="315"/>
      <c r="J468" s="211"/>
      <c r="K468" s="170"/>
      <c r="L468" s="191"/>
    </row>
    <row r="469" spans="1:12" ht="16.2" thickBot="1" x14ac:dyDescent="0.35">
      <c r="A469" s="374"/>
      <c r="B469" s="75" t="s">
        <v>669</v>
      </c>
      <c r="C469" s="316"/>
      <c r="D469" s="317"/>
      <c r="E469" s="317"/>
      <c r="F469" s="317"/>
      <c r="G469" s="317"/>
      <c r="H469" s="317"/>
      <c r="I469" s="317"/>
      <c r="J469" s="212"/>
      <c r="K469" s="178"/>
      <c r="L469" s="192"/>
    </row>
    <row r="470" spans="1:12" ht="15" thickBot="1" x14ac:dyDescent="0.35">
      <c r="J470" s="99"/>
      <c r="K470" s="100"/>
      <c r="L470" s="200"/>
    </row>
    <row r="471" spans="1:12" x14ac:dyDescent="0.3">
      <c r="A471" s="292" t="s">
        <v>846</v>
      </c>
      <c r="B471" s="54" t="s">
        <v>847</v>
      </c>
      <c r="C471" s="295" t="s">
        <v>846</v>
      </c>
      <c r="D471" s="296"/>
      <c r="E471" s="296"/>
      <c r="F471" s="297"/>
      <c r="G471" s="323" t="s">
        <v>992</v>
      </c>
      <c r="H471" s="318"/>
      <c r="I471" s="319"/>
      <c r="J471" s="104"/>
      <c r="K471" s="181"/>
      <c r="L471" s="203"/>
    </row>
    <row r="472" spans="1:12" ht="15.6" x14ac:dyDescent="0.3">
      <c r="A472" s="293"/>
      <c r="B472" s="55" t="s">
        <v>847</v>
      </c>
      <c r="C472" s="298" t="s">
        <v>858</v>
      </c>
      <c r="D472" s="299"/>
      <c r="E472" s="304" t="s">
        <v>861</v>
      </c>
      <c r="F472" s="305"/>
      <c r="G472" s="310" t="s">
        <v>1006</v>
      </c>
      <c r="H472" s="311"/>
      <c r="I472" s="285">
        <f>INDEX('Ár felárak'!B:B,MATCH(Árlista!G472,'Ár felárak'!A:A,0))</f>
        <v>0</v>
      </c>
      <c r="J472" s="122" t="s">
        <v>10</v>
      </c>
      <c r="K472" s="172">
        <v>69300</v>
      </c>
      <c r="L472" s="194">
        <f>K472+I472+I475+I476+I477</f>
        <v>69300</v>
      </c>
    </row>
    <row r="473" spans="1:12" ht="15.6" x14ac:dyDescent="0.3">
      <c r="A473" s="293"/>
      <c r="B473" s="55" t="s">
        <v>847</v>
      </c>
      <c r="C473" s="300"/>
      <c r="D473" s="301"/>
      <c r="E473" s="301"/>
      <c r="F473" s="305"/>
      <c r="G473" s="408"/>
      <c r="H473" s="409"/>
      <c r="I473" s="268"/>
      <c r="J473" s="96" t="s">
        <v>0</v>
      </c>
      <c r="K473" s="173">
        <v>71000</v>
      </c>
      <c r="L473" s="195">
        <f>K473+I472+I475+I476+I477</f>
        <v>71000</v>
      </c>
    </row>
    <row r="474" spans="1:12" ht="15.6" x14ac:dyDescent="0.3">
      <c r="A474" s="293"/>
      <c r="B474" s="55" t="s">
        <v>847</v>
      </c>
      <c r="C474" s="300"/>
      <c r="D474" s="301"/>
      <c r="E474" s="301"/>
      <c r="F474" s="305"/>
      <c r="G474" s="307" t="s">
        <v>393</v>
      </c>
      <c r="H474" s="308"/>
      <c r="I474" s="309"/>
      <c r="J474" s="122" t="s">
        <v>1</v>
      </c>
      <c r="K474" s="172">
        <v>71700</v>
      </c>
      <c r="L474" s="194">
        <f>K474+I472+I475+I476+I477</f>
        <v>71700</v>
      </c>
    </row>
    <row r="475" spans="1:12" ht="15.6" x14ac:dyDescent="0.3">
      <c r="A475" s="293"/>
      <c r="B475" s="55" t="s">
        <v>847</v>
      </c>
      <c r="C475" s="300"/>
      <c r="D475" s="301"/>
      <c r="E475" s="301"/>
      <c r="F475" s="305"/>
      <c r="G475" s="310" t="s">
        <v>1006</v>
      </c>
      <c r="H475" s="311"/>
      <c r="I475" s="285">
        <f>INDEX('Ár felárak'!B:B,MATCH(Árlista!G475,'Ár felárak'!A:A,0))</f>
        <v>0</v>
      </c>
      <c r="J475" s="96" t="s">
        <v>600</v>
      </c>
      <c r="K475" s="173">
        <v>74900</v>
      </c>
      <c r="L475" s="195">
        <f>K475+I472+I475+I476+I477</f>
        <v>74900</v>
      </c>
    </row>
    <row r="476" spans="1:12" ht="15.6" x14ac:dyDescent="0.3">
      <c r="A476" s="293"/>
      <c r="B476" s="55" t="s">
        <v>847</v>
      </c>
      <c r="C476" s="300"/>
      <c r="D476" s="301"/>
      <c r="E476" s="301"/>
      <c r="F476" s="305"/>
      <c r="G476" s="310" t="s">
        <v>1006</v>
      </c>
      <c r="H476" s="311"/>
      <c r="I476" s="285">
        <f>INDEX('Ár felárak'!B:B,MATCH(Árlista!G476,'Ár felárak'!A:A,0))</f>
        <v>0</v>
      </c>
      <c r="J476" s="122" t="s">
        <v>2</v>
      </c>
      <c r="K476" s="172">
        <v>81800</v>
      </c>
      <c r="L476" s="194">
        <f>K476+I475+I476+I477</f>
        <v>81800</v>
      </c>
    </row>
    <row r="477" spans="1:12" ht="16.2" thickBot="1" x14ac:dyDescent="0.35">
      <c r="A477" s="293"/>
      <c r="B477" s="55" t="s">
        <v>847</v>
      </c>
      <c r="C477" s="302"/>
      <c r="D477" s="303"/>
      <c r="E477" s="303"/>
      <c r="F477" s="306"/>
      <c r="G477" s="310" t="s">
        <v>1006</v>
      </c>
      <c r="H477" s="311"/>
      <c r="I477" s="285">
        <f>INDEX('Ár felárak'!B:B,MATCH(Árlista!G477,'Ár felárak'!A:A,0))</f>
        <v>0</v>
      </c>
      <c r="J477" s="96" t="s">
        <v>983</v>
      </c>
      <c r="K477" s="173">
        <v>74900</v>
      </c>
      <c r="L477" s="195">
        <f>K477+I472+I475+I476+I477</f>
        <v>74900</v>
      </c>
    </row>
    <row r="478" spans="1:12" ht="16.2" thickBot="1" x14ac:dyDescent="0.35">
      <c r="A478" s="293"/>
      <c r="B478" s="55" t="s">
        <v>847</v>
      </c>
      <c r="C478" s="3" t="s">
        <v>3</v>
      </c>
      <c r="D478" s="2" t="s">
        <v>119</v>
      </c>
      <c r="E478" s="1" t="s">
        <v>4</v>
      </c>
      <c r="F478" s="2" t="s">
        <v>120</v>
      </c>
      <c r="G478" s="86" t="s">
        <v>980</v>
      </c>
      <c r="H478" s="86" t="s">
        <v>981</v>
      </c>
      <c r="I478" s="261" t="s">
        <v>982</v>
      </c>
      <c r="J478" s="122" t="s">
        <v>984</v>
      </c>
      <c r="K478" s="172">
        <v>86100</v>
      </c>
      <c r="L478" s="194">
        <f>K478+I472+I475+I476+I477</f>
        <v>86100</v>
      </c>
    </row>
    <row r="479" spans="1:12" ht="15.6" x14ac:dyDescent="0.3">
      <c r="A479" s="293"/>
      <c r="B479" s="55" t="s">
        <v>847</v>
      </c>
      <c r="C479" s="3" t="s">
        <v>5</v>
      </c>
      <c r="D479" s="7">
        <v>70</v>
      </c>
      <c r="E479" s="1" t="s">
        <v>6</v>
      </c>
      <c r="F479" s="7">
        <v>52</v>
      </c>
      <c r="G479" s="87"/>
      <c r="H479" s="88"/>
      <c r="I479" s="262"/>
      <c r="J479" s="96" t="s">
        <v>985</v>
      </c>
      <c r="K479" s="173">
        <v>101900</v>
      </c>
      <c r="L479" s="195">
        <f>K479+I472+I475+I476+I477</f>
        <v>101900</v>
      </c>
    </row>
    <row r="480" spans="1:12" ht="15.6" x14ac:dyDescent="0.3">
      <c r="A480" s="293"/>
      <c r="B480" s="55" t="s">
        <v>847</v>
      </c>
      <c r="C480" s="3" t="s">
        <v>7</v>
      </c>
      <c r="D480" s="7">
        <v>70</v>
      </c>
      <c r="E480" s="1" t="s">
        <v>11</v>
      </c>
      <c r="F480" s="7">
        <v>46</v>
      </c>
      <c r="G480" s="89"/>
      <c r="H480" s="90"/>
      <c r="I480" s="263"/>
      <c r="J480" s="122" t="s">
        <v>833</v>
      </c>
      <c r="K480" s="172">
        <v>67000</v>
      </c>
      <c r="L480" s="194">
        <f>K480+I472+I475+I476+I477</f>
        <v>67000</v>
      </c>
    </row>
    <row r="481" spans="1:12" ht="15.6" x14ac:dyDescent="0.3">
      <c r="A481" s="293"/>
      <c r="B481" s="55" t="s">
        <v>847</v>
      </c>
      <c r="C481" s="3" t="s">
        <v>8</v>
      </c>
      <c r="D481" s="2" t="s">
        <v>13</v>
      </c>
      <c r="E481" s="1" t="s">
        <v>12</v>
      </c>
      <c r="F481" s="2" t="s">
        <v>15</v>
      </c>
      <c r="G481" s="89"/>
      <c r="H481" s="90"/>
      <c r="I481" s="263"/>
      <c r="J481" s="98"/>
      <c r="K481" s="172"/>
      <c r="L481" s="194"/>
    </row>
    <row r="482" spans="1:12" ht="16.2" thickBot="1" x14ac:dyDescent="0.35">
      <c r="A482" s="294"/>
      <c r="B482" s="56" t="s">
        <v>847</v>
      </c>
      <c r="C482" s="4" t="s">
        <v>236</v>
      </c>
      <c r="D482" s="6">
        <v>110</v>
      </c>
      <c r="E482" s="5" t="s">
        <v>20</v>
      </c>
      <c r="F482" s="8">
        <v>18.8</v>
      </c>
      <c r="G482" s="91"/>
      <c r="H482" s="92"/>
      <c r="I482" s="264"/>
      <c r="J482" s="102"/>
      <c r="K482" s="180"/>
      <c r="L482" s="196"/>
    </row>
    <row r="483" spans="1:12" ht="16.2" thickBot="1" x14ac:dyDescent="0.35">
      <c r="B483" s="65"/>
      <c r="C483" s="40"/>
      <c r="D483" s="41"/>
      <c r="E483" s="42"/>
      <c r="F483" s="67"/>
      <c r="G483" s="67"/>
      <c r="H483" s="67"/>
      <c r="I483" s="269"/>
      <c r="J483" s="99"/>
      <c r="K483" s="101"/>
      <c r="L483" s="198"/>
    </row>
    <row r="484" spans="1:12" x14ac:dyDescent="0.3">
      <c r="A484" s="292" t="s">
        <v>118</v>
      </c>
      <c r="B484" s="54" t="s">
        <v>670</v>
      </c>
      <c r="C484" s="295" t="s">
        <v>118</v>
      </c>
      <c r="D484" s="296"/>
      <c r="E484" s="296"/>
      <c r="F484" s="297"/>
      <c r="G484" s="323" t="s">
        <v>992</v>
      </c>
      <c r="H484" s="318"/>
      <c r="I484" s="319"/>
      <c r="J484" s="104"/>
      <c r="K484" s="181"/>
      <c r="L484" s="203"/>
    </row>
    <row r="485" spans="1:12" ht="15.6" x14ac:dyDescent="0.3">
      <c r="A485" s="293"/>
      <c r="B485" s="55" t="s">
        <v>670</v>
      </c>
      <c r="C485" s="298" t="s">
        <v>858</v>
      </c>
      <c r="D485" s="299"/>
      <c r="E485" s="304" t="s">
        <v>860</v>
      </c>
      <c r="F485" s="305"/>
      <c r="G485" s="310" t="s">
        <v>1006</v>
      </c>
      <c r="H485" s="311"/>
      <c r="I485" s="285">
        <f>INDEX('Ár felárak'!B:B,MATCH(Árlista!G485,'Ár felárak'!A:A,0))</f>
        <v>0</v>
      </c>
      <c r="J485" s="122" t="s">
        <v>10</v>
      </c>
      <c r="K485" s="172">
        <v>76200</v>
      </c>
      <c r="L485" s="194">
        <f>K485+I485+I488+I489+I490</f>
        <v>76200</v>
      </c>
    </row>
    <row r="486" spans="1:12" ht="15.6" x14ac:dyDescent="0.3">
      <c r="A486" s="293"/>
      <c r="B486" s="55" t="s">
        <v>670</v>
      </c>
      <c r="C486" s="300"/>
      <c r="D486" s="301"/>
      <c r="E486" s="301"/>
      <c r="F486" s="305"/>
      <c r="G486" s="408"/>
      <c r="H486" s="409"/>
      <c r="I486" s="268"/>
      <c r="J486" s="96" t="s">
        <v>0</v>
      </c>
      <c r="K486" s="173">
        <v>77800</v>
      </c>
      <c r="L486" s="195">
        <f>K486+I485+I488+I489+I490</f>
        <v>77800</v>
      </c>
    </row>
    <row r="487" spans="1:12" ht="15.6" x14ac:dyDescent="0.3">
      <c r="A487" s="293"/>
      <c r="B487" s="55" t="s">
        <v>670</v>
      </c>
      <c r="C487" s="300"/>
      <c r="D487" s="301"/>
      <c r="E487" s="301"/>
      <c r="F487" s="305"/>
      <c r="G487" s="307" t="s">
        <v>393</v>
      </c>
      <c r="H487" s="308"/>
      <c r="I487" s="309"/>
      <c r="J487" s="122" t="s">
        <v>1</v>
      </c>
      <c r="K487" s="172">
        <v>78700</v>
      </c>
      <c r="L487" s="194">
        <f>K487+I485+I488+I489+I490</f>
        <v>78700</v>
      </c>
    </row>
    <row r="488" spans="1:12" ht="15.6" x14ac:dyDescent="0.3">
      <c r="A488" s="293"/>
      <c r="B488" s="55" t="s">
        <v>670</v>
      </c>
      <c r="C488" s="300"/>
      <c r="D488" s="301"/>
      <c r="E488" s="301"/>
      <c r="F488" s="305"/>
      <c r="G488" s="310" t="s">
        <v>1006</v>
      </c>
      <c r="H488" s="311"/>
      <c r="I488" s="285">
        <f>INDEX('Ár felárak'!B:B,MATCH(Árlista!G488,'Ár felárak'!A:A,0))</f>
        <v>0</v>
      </c>
      <c r="J488" s="96" t="s">
        <v>600</v>
      </c>
      <c r="K488" s="173">
        <v>81800</v>
      </c>
      <c r="L488" s="195">
        <f>K488+I485+I488+I489+I490</f>
        <v>81800</v>
      </c>
    </row>
    <row r="489" spans="1:12" ht="15.6" x14ac:dyDescent="0.3">
      <c r="A489" s="293"/>
      <c r="B489" s="55" t="s">
        <v>670</v>
      </c>
      <c r="C489" s="300"/>
      <c r="D489" s="301"/>
      <c r="E489" s="301"/>
      <c r="F489" s="305"/>
      <c r="G489" s="310" t="s">
        <v>1006</v>
      </c>
      <c r="H489" s="311"/>
      <c r="I489" s="285">
        <f>INDEX('Ár felárak'!B:B,MATCH(Árlista!G489,'Ár felárak'!A:A,0))</f>
        <v>0</v>
      </c>
      <c r="J489" s="122" t="s">
        <v>2</v>
      </c>
      <c r="K489" s="172">
        <v>85200</v>
      </c>
      <c r="L489" s="194">
        <f>K489+I488+I489+I490</f>
        <v>85200</v>
      </c>
    </row>
    <row r="490" spans="1:12" ht="16.2" thickBot="1" x14ac:dyDescent="0.35">
      <c r="A490" s="293"/>
      <c r="B490" s="55" t="s">
        <v>670</v>
      </c>
      <c r="C490" s="302"/>
      <c r="D490" s="303"/>
      <c r="E490" s="303"/>
      <c r="F490" s="306"/>
      <c r="G490" s="310" t="s">
        <v>1006</v>
      </c>
      <c r="H490" s="311"/>
      <c r="I490" s="285">
        <f>INDEX('Ár felárak'!B:B,MATCH(Árlista!G490,'Ár felárak'!A:A,0))</f>
        <v>0</v>
      </c>
      <c r="J490" s="96" t="s">
        <v>983</v>
      </c>
      <c r="K490" s="173">
        <v>81800</v>
      </c>
      <c r="L490" s="195">
        <f>K490+I485+I488+I489+I490</f>
        <v>81800</v>
      </c>
    </row>
    <row r="491" spans="1:12" ht="16.2" thickBot="1" x14ac:dyDescent="0.35">
      <c r="A491" s="293"/>
      <c r="B491" s="55" t="s">
        <v>670</v>
      </c>
      <c r="C491" s="3" t="s">
        <v>3</v>
      </c>
      <c r="D491" s="2" t="s">
        <v>119</v>
      </c>
      <c r="E491" s="1" t="s">
        <v>4</v>
      </c>
      <c r="F491" s="2" t="s">
        <v>120</v>
      </c>
      <c r="G491" s="86" t="s">
        <v>980</v>
      </c>
      <c r="H491" s="86" t="s">
        <v>981</v>
      </c>
      <c r="I491" s="261" t="s">
        <v>982</v>
      </c>
      <c r="J491" s="122" t="s">
        <v>984</v>
      </c>
      <c r="K491" s="172">
        <v>89500</v>
      </c>
      <c r="L491" s="194">
        <f>K491+I485+I488+I489+I490</f>
        <v>89500</v>
      </c>
    </row>
    <row r="492" spans="1:12" ht="15.6" x14ac:dyDescent="0.3">
      <c r="A492" s="293"/>
      <c r="B492" s="55" t="s">
        <v>670</v>
      </c>
      <c r="C492" s="3" t="s">
        <v>5</v>
      </c>
      <c r="D492" s="7">
        <v>70</v>
      </c>
      <c r="E492" s="1" t="s">
        <v>6</v>
      </c>
      <c r="F492" s="7">
        <v>52</v>
      </c>
      <c r="G492" s="87"/>
      <c r="H492" s="88"/>
      <c r="I492" s="262"/>
      <c r="J492" s="96" t="s">
        <v>985</v>
      </c>
      <c r="K492" s="173">
        <v>105300</v>
      </c>
      <c r="L492" s="195">
        <f>K492+I485+I488+I489+I490</f>
        <v>105300</v>
      </c>
    </row>
    <row r="493" spans="1:12" ht="15.6" x14ac:dyDescent="0.3">
      <c r="A493" s="293"/>
      <c r="B493" s="55" t="s">
        <v>670</v>
      </c>
      <c r="C493" s="3" t="s">
        <v>7</v>
      </c>
      <c r="D493" s="7">
        <v>70</v>
      </c>
      <c r="E493" s="1" t="s">
        <v>11</v>
      </c>
      <c r="F493" s="7">
        <v>46</v>
      </c>
      <c r="G493" s="89"/>
      <c r="H493" s="90"/>
      <c r="I493" s="263"/>
      <c r="J493" s="122" t="s">
        <v>833</v>
      </c>
      <c r="K493" s="172">
        <v>71100</v>
      </c>
      <c r="L493" s="194">
        <f>K493+I485+I488+I489+I490</f>
        <v>71100</v>
      </c>
    </row>
    <row r="494" spans="1:12" ht="15.6" x14ac:dyDescent="0.3">
      <c r="A494" s="293"/>
      <c r="B494" s="55" t="s">
        <v>670</v>
      </c>
      <c r="C494" s="3" t="s">
        <v>8</v>
      </c>
      <c r="D494" s="2" t="s">
        <v>13</v>
      </c>
      <c r="E494" s="1" t="s">
        <v>12</v>
      </c>
      <c r="F494" s="2" t="s">
        <v>15</v>
      </c>
      <c r="G494" s="89"/>
      <c r="H494" s="90"/>
      <c r="I494" s="263"/>
      <c r="J494" s="98"/>
      <c r="K494" s="172"/>
      <c r="L494" s="194"/>
    </row>
    <row r="495" spans="1:12" ht="16.2" thickBot="1" x14ac:dyDescent="0.35">
      <c r="A495" s="294"/>
      <c r="B495" s="56" t="s">
        <v>670</v>
      </c>
      <c r="C495" s="4" t="s">
        <v>236</v>
      </c>
      <c r="D495" s="6">
        <v>110</v>
      </c>
      <c r="E495" s="5" t="s">
        <v>20</v>
      </c>
      <c r="F495" s="8">
        <v>18.8</v>
      </c>
      <c r="G495" s="91"/>
      <c r="H495" s="92"/>
      <c r="I495" s="264"/>
      <c r="J495" s="102"/>
      <c r="K495" s="180"/>
      <c r="L495" s="196"/>
    </row>
    <row r="496" spans="1:12" ht="15" thickBot="1" x14ac:dyDescent="0.35">
      <c r="J496" s="99"/>
      <c r="K496" s="100"/>
      <c r="L496" s="200"/>
    </row>
    <row r="497" spans="1:12" x14ac:dyDescent="0.3">
      <c r="A497" s="292" t="s">
        <v>848</v>
      </c>
      <c r="B497" s="54" t="s">
        <v>849</v>
      </c>
      <c r="C497" s="295" t="s">
        <v>848</v>
      </c>
      <c r="D497" s="296"/>
      <c r="E497" s="296"/>
      <c r="F497" s="297"/>
      <c r="G497" s="323" t="s">
        <v>992</v>
      </c>
      <c r="H497" s="318"/>
      <c r="I497" s="319"/>
      <c r="J497" s="104"/>
      <c r="K497" s="181"/>
      <c r="L497" s="203"/>
    </row>
    <row r="498" spans="1:12" ht="15.6" x14ac:dyDescent="0.3">
      <c r="A498" s="293"/>
      <c r="B498" s="55" t="s">
        <v>849</v>
      </c>
      <c r="C498" s="298" t="s">
        <v>858</v>
      </c>
      <c r="D498" s="299"/>
      <c r="E498" s="304" t="s">
        <v>961</v>
      </c>
      <c r="F498" s="305"/>
      <c r="G498" s="310" t="s">
        <v>1006</v>
      </c>
      <c r="H498" s="311"/>
      <c r="I498" s="285">
        <f>INDEX('Ár felárak'!B:B,MATCH(Árlista!G498,'Ár felárak'!A:A,0))</f>
        <v>0</v>
      </c>
      <c r="J498" s="122" t="s">
        <v>10</v>
      </c>
      <c r="K498" s="172">
        <v>67500</v>
      </c>
      <c r="L498" s="194">
        <f>K498+I498+I501+I502+I503</f>
        <v>67500</v>
      </c>
    </row>
    <row r="499" spans="1:12" ht="15.6" x14ac:dyDescent="0.3">
      <c r="A499" s="293"/>
      <c r="B499" s="55" t="s">
        <v>849</v>
      </c>
      <c r="C499" s="300"/>
      <c r="D499" s="301"/>
      <c r="E499" s="301"/>
      <c r="F499" s="305"/>
      <c r="G499" s="408"/>
      <c r="H499" s="409"/>
      <c r="I499" s="268"/>
      <c r="J499" s="96" t="s">
        <v>0</v>
      </c>
      <c r="K499" s="173">
        <v>69300</v>
      </c>
      <c r="L499" s="195">
        <f>K499+I498+I501+I502+I503</f>
        <v>69300</v>
      </c>
    </row>
    <row r="500" spans="1:12" ht="15.6" x14ac:dyDescent="0.3">
      <c r="A500" s="293"/>
      <c r="B500" s="55" t="s">
        <v>849</v>
      </c>
      <c r="C500" s="300"/>
      <c r="D500" s="301"/>
      <c r="E500" s="301"/>
      <c r="F500" s="305"/>
      <c r="G500" s="307" t="s">
        <v>393</v>
      </c>
      <c r="H500" s="308"/>
      <c r="I500" s="309"/>
      <c r="J500" s="122" t="s">
        <v>1</v>
      </c>
      <c r="K500" s="172">
        <v>70200</v>
      </c>
      <c r="L500" s="194">
        <f>K500+I498+I501+I502+I503</f>
        <v>70200</v>
      </c>
    </row>
    <row r="501" spans="1:12" ht="15.6" x14ac:dyDescent="0.3">
      <c r="A501" s="293"/>
      <c r="B501" s="55" t="s">
        <v>849</v>
      </c>
      <c r="C501" s="300"/>
      <c r="D501" s="301"/>
      <c r="E501" s="301"/>
      <c r="F501" s="305"/>
      <c r="G501" s="310" t="s">
        <v>1006</v>
      </c>
      <c r="H501" s="311"/>
      <c r="I501" s="285">
        <f>INDEX('Ár felárak'!B:B,MATCH(Árlista!G501,'Ár felárak'!A:A,0))</f>
        <v>0</v>
      </c>
      <c r="J501" s="96" t="s">
        <v>600</v>
      </c>
      <c r="K501" s="173">
        <v>73100</v>
      </c>
      <c r="L501" s="195">
        <f>K501+I498+I501+I502+I503</f>
        <v>73100</v>
      </c>
    </row>
    <row r="502" spans="1:12" ht="15.6" x14ac:dyDescent="0.3">
      <c r="A502" s="293"/>
      <c r="B502" s="55" t="s">
        <v>849</v>
      </c>
      <c r="C502" s="300"/>
      <c r="D502" s="301"/>
      <c r="E502" s="301"/>
      <c r="F502" s="305"/>
      <c r="G502" s="310" t="s">
        <v>1006</v>
      </c>
      <c r="H502" s="311"/>
      <c r="I502" s="285">
        <f>INDEX('Ár felárak'!B:B,MATCH(Árlista!G502,'Ár felárak'!A:A,0))</f>
        <v>0</v>
      </c>
      <c r="J502" s="122" t="s">
        <v>2</v>
      </c>
      <c r="K502" s="172">
        <v>76700</v>
      </c>
      <c r="L502" s="194">
        <f>K502+I501+I502+I503</f>
        <v>76700</v>
      </c>
    </row>
    <row r="503" spans="1:12" ht="16.2" thickBot="1" x14ac:dyDescent="0.35">
      <c r="A503" s="293"/>
      <c r="B503" s="55" t="s">
        <v>849</v>
      </c>
      <c r="C503" s="302"/>
      <c r="D503" s="303"/>
      <c r="E503" s="303"/>
      <c r="F503" s="306"/>
      <c r="G503" s="310" t="s">
        <v>1006</v>
      </c>
      <c r="H503" s="311"/>
      <c r="I503" s="285">
        <f>INDEX('Ár felárak'!B:B,MATCH(Árlista!G503,'Ár felárak'!A:A,0))</f>
        <v>0</v>
      </c>
      <c r="J503" s="96" t="s">
        <v>983</v>
      </c>
      <c r="K503" s="173">
        <v>73100</v>
      </c>
      <c r="L503" s="195">
        <f>K503+I498+I501+I502+I503</f>
        <v>73100</v>
      </c>
    </row>
    <row r="504" spans="1:12" ht="16.2" thickBot="1" x14ac:dyDescent="0.35">
      <c r="A504" s="293"/>
      <c r="B504" s="55" t="s">
        <v>849</v>
      </c>
      <c r="C504" s="3" t="s">
        <v>3</v>
      </c>
      <c r="D504" s="2" t="s">
        <v>122</v>
      </c>
      <c r="E504" s="1" t="s">
        <v>4</v>
      </c>
      <c r="F504" s="2" t="s">
        <v>80</v>
      </c>
      <c r="G504" s="86" t="s">
        <v>980</v>
      </c>
      <c r="H504" s="86" t="s">
        <v>981</v>
      </c>
      <c r="I504" s="261" t="s">
        <v>982</v>
      </c>
      <c r="J504" s="122" t="s">
        <v>984</v>
      </c>
      <c r="K504" s="172">
        <v>81000</v>
      </c>
      <c r="L504" s="194">
        <f>K504+I498+I501+I502+I503</f>
        <v>81000</v>
      </c>
    </row>
    <row r="505" spans="1:12" ht="15.6" x14ac:dyDescent="0.3">
      <c r="A505" s="293"/>
      <c r="B505" s="55" t="s">
        <v>849</v>
      </c>
      <c r="C505" s="3" t="s">
        <v>5</v>
      </c>
      <c r="D505" s="7">
        <v>70</v>
      </c>
      <c r="E505" s="1" t="s">
        <v>6</v>
      </c>
      <c r="F505" s="7">
        <v>51</v>
      </c>
      <c r="G505" s="87"/>
      <c r="H505" s="88"/>
      <c r="I505" s="262"/>
      <c r="J505" s="96" t="s">
        <v>985</v>
      </c>
      <c r="K505" s="173">
        <v>96900</v>
      </c>
      <c r="L505" s="195">
        <f>K505+I498+I501+I502+I503</f>
        <v>96900</v>
      </c>
    </row>
    <row r="506" spans="1:12" ht="15.6" x14ac:dyDescent="0.3">
      <c r="A506" s="293"/>
      <c r="B506" s="55" t="s">
        <v>849</v>
      </c>
      <c r="C506" s="3" t="s">
        <v>7</v>
      </c>
      <c r="D506" s="7">
        <v>70</v>
      </c>
      <c r="E506" s="1" t="s">
        <v>11</v>
      </c>
      <c r="F506" s="7">
        <v>42</v>
      </c>
      <c r="G506" s="89"/>
      <c r="H506" s="90"/>
      <c r="I506" s="263"/>
      <c r="J506" s="122" t="s">
        <v>833</v>
      </c>
      <c r="K506" s="172">
        <v>63200</v>
      </c>
      <c r="L506" s="194">
        <f>K506+I498+I501+I502+I503</f>
        <v>63200</v>
      </c>
    </row>
    <row r="507" spans="1:12" ht="15.6" x14ac:dyDescent="0.3">
      <c r="A507" s="293"/>
      <c r="B507" s="55" t="s">
        <v>849</v>
      </c>
      <c r="C507" s="3" t="s">
        <v>8</v>
      </c>
      <c r="D507" s="2" t="s">
        <v>13</v>
      </c>
      <c r="E507" s="1" t="s">
        <v>12</v>
      </c>
      <c r="F507" s="2" t="s">
        <v>15</v>
      </c>
      <c r="G507" s="89"/>
      <c r="H507" s="90"/>
      <c r="I507" s="263"/>
      <c r="J507" s="98"/>
      <c r="K507" s="172"/>
      <c r="L507" s="194"/>
    </row>
    <row r="508" spans="1:12" ht="16.2" thickBot="1" x14ac:dyDescent="0.35">
      <c r="A508" s="294"/>
      <c r="B508" s="56" t="s">
        <v>849</v>
      </c>
      <c r="C508" s="4" t="s">
        <v>236</v>
      </c>
      <c r="D508" s="6">
        <v>110</v>
      </c>
      <c r="E508" s="5" t="s">
        <v>20</v>
      </c>
      <c r="F508" s="6">
        <v>19</v>
      </c>
      <c r="G508" s="91"/>
      <c r="H508" s="92"/>
      <c r="I508" s="264"/>
      <c r="J508" s="102"/>
      <c r="K508" s="180"/>
      <c r="L508" s="196"/>
    </row>
    <row r="509" spans="1:12" ht="15" thickBot="1" x14ac:dyDescent="0.35">
      <c r="J509" s="99"/>
      <c r="K509" s="100"/>
      <c r="L509" s="200"/>
    </row>
    <row r="510" spans="1:12" x14ac:dyDescent="0.3">
      <c r="A510" s="292" t="s">
        <v>121</v>
      </c>
      <c r="B510" s="54" t="s">
        <v>671</v>
      </c>
      <c r="C510" s="295" t="s">
        <v>121</v>
      </c>
      <c r="D510" s="296"/>
      <c r="E510" s="296"/>
      <c r="F510" s="297"/>
      <c r="G510" s="323" t="s">
        <v>992</v>
      </c>
      <c r="H510" s="318"/>
      <c r="I510" s="319"/>
      <c r="J510" s="104"/>
      <c r="K510" s="181"/>
      <c r="L510" s="203"/>
    </row>
    <row r="511" spans="1:12" ht="15.6" x14ac:dyDescent="0.3">
      <c r="A511" s="293"/>
      <c r="B511" s="55" t="s">
        <v>671</v>
      </c>
      <c r="C511" s="298" t="s">
        <v>858</v>
      </c>
      <c r="D511" s="299"/>
      <c r="E511" s="304" t="s">
        <v>962</v>
      </c>
      <c r="F511" s="305"/>
      <c r="G511" s="310" t="s">
        <v>1006</v>
      </c>
      <c r="H511" s="311"/>
      <c r="I511" s="285">
        <f>INDEX('Ár felárak'!B:B,MATCH(Árlista!G511,'Ár felárak'!A:A,0))</f>
        <v>0</v>
      </c>
      <c r="J511" s="122" t="s">
        <v>10</v>
      </c>
      <c r="K511" s="172">
        <v>74700</v>
      </c>
      <c r="L511" s="194">
        <f>K511+I511+I514+I515+I516</f>
        <v>74700</v>
      </c>
    </row>
    <row r="512" spans="1:12" ht="15.6" x14ac:dyDescent="0.3">
      <c r="A512" s="293"/>
      <c r="B512" s="55" t="s">
        <v>671</v>
      </c>
      <c r="C512" s="300"/>
      <c r="D512" s="301"/>
      <c r="E512" s="301"/>
      <c r="F512" s="305"/>
      <c r="G512" s="408"/>
      <c r="H512" s="409"/>
      <c r="I512" s="268"/>
      <c r="J512" s="96" t="s">
        <v>0</v>
      </c>
      <c r="K512" s="173">
        <v>76200</v>
      </c>
      <c r="L512" s="195">
        <f>K512+I511+I514+I515+I516</f>
        <v>76200</v>
      </c>
    </row>
    <row r="513" spans="1:12" ht="15.6" x14ac:dyDescent="0.3">
      <c r="A513" s="293"/>
      <c r="B513" s="55" t="s">
        <v>671</v>
      </c>
      <c r="C513" s="300"/>
      <c r="D513" s="301"/>
      <c r="E513" s="301"/>
      <c r="F513" s="305"/>
      <c r="G513" s="307" t="s">
        <v>393</v>
      </c>
      <c r="H513" s="308"/>
      <c r="I513" s="309"/>
      <c r="J513" s="122" t="s">
        <v>1</v>
      </c>
      <c r="K513" s="172">
        <v>77100</v>
      </c>
      <c r="L513" s="194">
        <f>K513+I511+I514+I515+I516</f>
        <v>77100</v>
      </c>
    </row>
    <row r="514" spans="1:12" ht="15.6" x14ac:dyDescent="0.3">
      <c r="A514" s="293"/>
      <c r="B514" s="55" t="s">
        <v>671</v>
      </c>
      <c r="C514" s="300"/>
      <c r="D514" s="301"/>
      <c r="E514" s="301"/>
      <c r="F514" s="305"/>
      <c r="G514" s="310" t="s">
        <v>1006</v>
      </c>
      <c r="H514" s="311"/>
      <c r="I514" s="285">
        <f>INDEX('Ár felárak'!B:B,MATCH(Árlista!G514,'Ár felárak'!A:A,0))</f>
        <v>0</v>
      </c>
      <c r="J514" s="96" t="s">
        <v>600</v>
      </c>
      <c r="K514" s="173">
        <v>80000</v>
      </c>
      <c r="L514" s="195">
        <f>K514+I511+I514+I515+I516</f>
        <v>80000</v>
      </c>
    </row>
    <row r="515" spans="1:12" ht="15.6" x14ac:dyDescent="0.3">
      <c r="A515" s="293"/>
      <c r="B515" s="55" t="s">
        <v>671</v>
      </c>
      <c r="C515" s="300"/>
      <c r="D515" s="301"/>
      <c r="E515" s="301"/>
      <c r="F515" s="305"/>
      <c r="G515" s="310" t="s">
        <v>1006</v>
      </c>
      <c r="H515" s="311"/>
      <c r="I515" s="285">
        <f>INDEX('Ár felárak'!B:B,MATCH(Árlista!G515,'Ár felárak'!A:A,0))</f>
        <v>0</v>
      </c>
      <c r="J515" s="122" t="s">
        <v>2</v>
      </c>
      <c r="K515" s="172">
        <v>83700</v>
      </c>
      <c r="L515" s="194">
        <f>K515+I514+I515+I516</f>
        <v>83700</v>
      </c>
    </row>
    <row r="516" spans="1:12" ht="16.2" thickBot="1" x14ac:dyDescent="0.35">
      <c r="A516" s="293"/>
      <c r="B516" s="55" t="s">
        <v>671</v>
      </c>
      <c r="C516" s="302"/>
      <c r="D516" s="303"/>
      <c r="E516" s="303"/>
      <c r="F516" s="306"/>
      <c r="G516" s="310" t="s">
        <v>1006</v>
      </c>
      <c r="H516" s="311"/>
      <c r="I516" s="285">
        <f>INDEX('Ár felárak'!B:B,MATCH(Árlista!G516,'Ár felárak'!A:A,0))</f>
        <v>0</v>
      </c>
      <c r="J516" s="96" t="s">
        <v>983</v>
      </c>
      <c r="K516" s="173">
        <v>80000</v>
      </c>
      <c r="L516" s="195">
        <f>K516+I511+I514+I515+I516</f>
        <v>80000</v>
      </c>
    </row>
    <row r="517" spans="1:12" ht="16.2" thickBot="1" x14ac:dyDescent="0.35">
      <c r="A517" s="293"/>
      <c r="B517" s="55" t="s">
        <v>671</v>
      </c>
      <c r="C517" s="3" t="s">
        <v>3</v>
      </c>
      <c r="D517" s="2" t="s">
        <v>122</v>
      </c>
      <c r="E517" s="1" t="s">
        <v>4</v>
      </c>
      <c r="F517" s="2" t="s">
        <v>80</v>
      </c>
      <c r="G517" s="86" t="s">
        <v>980</v>
      </c>
      <c r="H517" s="86" t="s">
        <v>981</v>
      </c>
      <c r="I517" s="261" t="s">
        <v>982</v>
      </c>
      <c r="J517" s="122" t="s">
        <v>984</v>
      </c>
      <c r="K517" s="172">
        <v>87900</v>
      </c>
      <c r="L517" s="194">
        <f>K517+I511+I514+I515+I516</f>
        <v>87900</v>
      </c>
    </row>
    <row r="518" spans="1:12" ht="15.6" x14ac:dyDescent="0.3">
      <c r="A518" s="293"/>
      <c r="B518" s="55" t="s">
        <v>671</v>
      </c>
      <c r="C518" s="3" t="s">
        <v>5</v>
      </c>
      <c r="D518" s="7">
        <v>70</v>
      </c>
      <c r="E518" s="1" t="s">
        <v>6</v>
      </c>
      <c r="F518" s="7">
        <v>51</v>
      </c>
      <c r="G518" s="87"/>
      <c r="H518" s="88"/>
      <c r="I518" s="262"/>
      <c r="J518" s="96" t="s">
        <v>985</v>
      </c>
      <c r="K518" s="173">
        <v>103700</v>
      </c>
      <c r="L518" s="195">
        <f>K518+I511+I514+I515+I516</f>
        <v>103700</v>
      </c>
    </row>
    <row r="519" spans="1:12" ht="15.6" x14ac:dyDescent="0.3">
      <c r="A519" s="293"/>
      <c r="B519" s="55" t="s">
        <v>671</v>
      </c>
      <c r="C519" s="3" t="s">
        <v>7</v>
      </c>
      <c r="D519" s="7">
        <v>70</v>
      </c>
      <c r="E519" s="1" t="s">
        <v>11</v>
      </c>
      <c r="F519" s="7">
        <v>42</v>
      </c>
      <c r="G519" s="89"/>
      <c r="H519" s="90"/>
      <c r="I519" s="263"/>
      <c r="J519" s="122" t="s">
        <v>833</v>
      </c>
      <c r="K519" s="172">
        <v>69500</v>
      </c>
      <c r="L519" s="194">
        <f>K519+I511+I514+I515+I516</f>
        <v>69500</v>
      </c>
    </row>
    <row r="520" spans="1:12" ht="15.6" x14ac:dyDescent="0.3">
      <c r="A520" s="293"/>
      <c r="B520" s="55" t="s">
        <v>671</v>
      </c>
      <c r="C520" s="3" t="s">
        <v>8</v>
      </c>
      <c r="D520" s="2" t="s">
        <v>13</v>
      </c>
      <c r="E520" s="1" t="s">
        <v>12</v>
      </c>
      <c r="F520" s="2" t="s">
        <v>15</v>
      </c>
      <c r="G520" s="89"/>
      <c r="H520" s="90"/>
      <c r="I520" s="263"/>
      <c r="J520" s="98"/>
      <c r="K520" s="172"/>
      <c r="L520" s="194"/>
    </row>
    <row r="521" spans="1:12" ht="16.2" thickBot="1" x14ac:dyDescent="0.35">
      <c r="A521" s="294"/>
      <c r="B521" s="56" t="s">
        <v>671</v>
      </c>
      <c r="C521" s="4" t="s">
        <v>236</v>
      </c>
      <c r="D521" s="6">
        <v>110</v>
      </c>
      <c r="E521" s="5" t="s">
        <v>20</v>
      </c>
      <c r="F521" s="6">
        <v>19</v>
      </c>
      <c r="G521" s="91"/>
      <c r="H521" s="92"/>
      <c r="I521" s="264"/>
      <c r="J521" s="102"/>
      <c r="K521" s="180"/>
      <c r="L521" s="196"/>
    </row>
    <row r="522" spans="1:12" ht="16.2" thickBot="1" x14ac:dyDescent="0.35">
      <c r="B522" s="65"/>
      <c r="C522" s="40"/>
      <c r="D522" s="41"/>
      <c r="E522" s="42"/>
      <c r="F522" s="41"/>
      <c r="G522" s="41"/>
      <c r="H522" s="41"/>
      <c r="I522" s="269"/>
      <c r="J522" s="99"/>
      <c r="K522" s="101"/>
      <c r="L522" s="198"/>
    </row>
    <row r="523" spans="1:12" x14ac:dyDescent="0.3">
      <c r="A523" s="292" t="s">
        <v>850</v>
      </c>
      <c r="B523" s="54" t="s">
        <v>851</v>
      </c>
      <c r="C523" s="295" t="s">
        <v>850</v>
      </c>
      <c r="D523" s="296"/>
      <c r="E523" s="296"/>
      <c r="F523" s="297"/>
      <c r="G523" s="323" t="s">
        <v>992</v>
      </c>
      <c r="H523" s="318"/>
      <c r="I523" s="319"/>
      <c r="J523" s="104"/>
      <c r="K523" s="181"/>
      <c r="L523" s="203"/>
    </row>
    <row r="524" spans="1:12" ht="15.6" x14ac:dyDescent="0.3">
      <c r="A524" s="293"/>
      <c r="B524" s="55" t="s">
        <v>851</v>
      </c>
      <c r="C524" s="298" t="s">
        <v>858</v>
      </c>
      <c r="D524" s="299"/>
      <c r="E524" s="304" t="s">
        <v>859</v>
      </c>
      <c r="F524" s="305"/>
      <c r="G524" s="310" t="s">
        <v>1006</v>
      </c>
      <c r="H524" s="311"/>
      <c r="I524" s="285">
        <f>INDEX('Ár felárak'!B:B,MATCH(Árlista!G524,'Ár felárak'!A:A,0))</f>
        <v>0</v>
      </c>
      <c r="J524" s="122" t="s">
        <v>10</v>
      </c>
      <c r="K524" s="172">
        <v>65400</v>
      </c>
      <c r="L524" s="194">
        <f>K524+I524+I527+I528+I529</f>
        <v>65400</v>
      </c>
    </row>
    <row r="525" spans="1:12" ht="15.6" x14ac:dyDescent="0.3">
      <c r="A525" s="293"/>
      <c r="B525" s="55" t="s">
        <v>851</v>
      </c>
      <c r="C525" s="300"/>
      <c r="D525" s="301"/>
      <c r="E525" s="301"/>
      <c r="F525" s="305"/>
      <c r="G525" s="408"/>
      <c r="H525" s="409"/>
      <c r="I525" s="268"/>
      <c r="J525" s="96" t="s">
        <v>0</v>
      </c>
      <c r="K525" s="173">
        <v>67000</v>
      </c>
      <c r="L525" s="195">
        <f>K525+I524+I527+I528+I529</f>
        <v>67000</v>
      </c>
    </row>
    <row r="526" spans="1:12" ht="15.6" x14ac:dyDescent="0.3">
      <c r="A526" s="293"/>
      <c r="B526" s="55" t="s">
        <v>851</v>
      </c>
      <c r="C526" s="300"/>
      <c r="D526" s="301"/>
      <c r="E526" s="301"/>
      <c r="F526" s="305"/>
      <c r="G526" s="307" t="s">
        <v>393</v>
      </c>
      <c r="H526" s="308"/>
      <c r="I526" s="309"/>
      <c r="J526" s="122" t="s">
        <v>1</v>
      </c>
      <c r="K526" s="172">
        <v>67900</v>
      </c>
      <c r="L526" s="194">
        <f>K526+I524+I527+I528+I529</f>
        <v>67900</v>
      </c>
    </row>
    <row r="527" spans="1:12" ht="15.6" x14ac:dyDescent="0.3">
      <c r="A527" s="293"/>
      <c r="B527" s="55" t="s">
        <v>851</v>
      </c>
      <c r="C527" s="300"/>
      <c r="D527" s="301"/>
      <c r="E527" s="301"/>
      <c r="F527" s="305"/>
      <c r="G527" s="310" t="s">
        <v>1006</v>
      </c>
      <c r="H527" s="311"/>
      <c r="I527" s="285">
        <f>INDEX('Ár felárak'!B:B,MATCH(Árlista!G527,'Ár felárak'!A:A,0))</f>
        <v>0</v>
      </c>
      <c r="J527" s="96" t="s">
        <v>600</v>
      </c>
      <c r="K527" s="173">
        <v>71000</v>
      </c>
      <c r="L527" s="195">
        <f>K527+I524+I527+I528+I529</f>
        <v>71000</v>
      </c>
    </row>
    <row r="528" spans="1:12" ht="15.6" x14ac:dyDescent="0.3">
      <c r="A528" s="293"/>
      <c r="B528" s="55" t="s">
        <v>851</v>
      </c>
      <c r="C528" s="300"/>
      <c r="D528" s="301"/>
      <c r="E528" s="301"/>
      <c r="F528" s="305"/>
      <c r="G528" s="310" t="s">
        <v>1006</v>
      </c>
      <c r="H528" s="311"/>
      <c r="I528" s="285">
        <f>INDEX('Ár felárak'!B:B,MATCH(Árlista!G528,'Ár felárak'!A:A,0))</f>
        <v>0</v>
      </c>
      <c r="J528" s="122" t="s">
        <v>2</v>
      </c>
      <c r="K528" s="172">
        <v>74600</v>
      </c>
      <c r="L528" s="194">
        <f>K528+I527+I528+I529</f>
        <v>74600</v>
      </c>
    </row>
    <row r="529" spans="1:12" ht="16.2" thickBot="1" x14ac:dyDescent="0.35">
      <c r="A529" s="293"/>
      <c r="B529" s="55" t="s">
        <v>851</v>
      </c>
      <c r="C529" s="302"/>
      <c r="D529" s="303"/>
      <c r="E529" s="303"/>
      <c r="F529" s="306"/>
      <c r="G529" s="310" t="s">
        <v>1006</v>
      </c>
      <c r="H529" s="311"/>
      <c r="I529" s="285">
        <f>INDEX('Ár felárak'!B:B,MATCH(Árlista!G529,'Ár felárak'!A:A,0))</f>
        <v>0</v>
      </c>
      <c r="J529" s="96" t="s">
        <v>983</v>
      </c>
      <c r="K529" s="173">
        <v>71000</v>
      </c>
      <c r="L529" s="195">
        <f>K529+I524+I527+I528+I529</f>
        <v>71000</v>
      </c>
    </row>
    <row r="530" spans="1:12" ht="16.2" thickBot="1" x14ac:dyDescent="0.35">
      <c r="A530" s="293"/>
      <c r="B530" s="55" t="s">
        <v>851</v>
      </c>
      <c r="C530" s="3" t="s">
        <v>3</v>
      </c>
      <c r="D530" s="2" t="s">
        <v>119</v>
      </c>
      <c r="E530" s="1" t="s">
        <v>4</v>
      </c>
      <c r="F530" s="2" t="s">
        <v>124</v>
      </c>
      <c r="G530" s="86" t="s">
        <v>980</v>
      </c>
      <c r="H530" s="86" t="s">
        <v>981</v>
      </c>
      <c r="I530" s="261" t="s">
        <v>982</v>
      </c>
      <c r="J530" s="122" t="s">
        <v>984</v>
      </c>
      <c r="K530" s="172">
        <v>78700</v>
      </c>
      <c r="L530" s="194">
        <f>K530+I524+I527+I528+I529</f>
        <v>78700</v>
      </c>
    </row>
    <row r="531" spans="1:12" ht="15.6" x14ac:dyDescent="0.3">
      <c r="A531" s="293"/>
      <c r="B531" s="55" t="s">
        <v>851</v>
      </c>
      <c r="C531" s="3" t="s">
        <v>5</v>
      </c>
      <c r="D531" s="7">
        <v>70</v>
      </c>
      <c r="E531" s="1" t="s">
        <v>6</v>
      </c>
      <c r="F531" s="7">
        <v>48</v>
      </c>
      <c r="G531" s="87"/>
      <c r="H531" s="88"/>
      <c r="I531" s="262"/>
      <c r="J531" s="96" t="s">
        <v>985</v>
      </c>
      <c r="K531" s="173">
        <v>94500</v>
      </c>
      <c r="L531" s="195">
        <f>K531+I524+I527+I528+I529</f>
        <v>94500</v>
      </c>
    </row>
    <row r="532" spans="1:12" ht="15.6" x14ac:dyDescent="0.3">
      <c r="A532" s="293"/>
      <c r="B532" s="55" t="s">
        <v>851</v>
      </c>
      <c r="C532" s="3" t="s">
        <v>7</v>
      </c>
      <c r="D532" s="7">
        <v>70</v>
      </c>
      <c r="E532" s="1" t="s">
        <v>11</v>
      </c>
      <c r="F532" s="7">
        <v>51</v>
      </c>
      <c r="G532" s="89"/>
      <c r="H532" s="90"/>
      <c r="I532" s="263"/>
      <c r="J532" s="122" t="s">
        <v>833</v>
      </c>
      <c r="K532" s="172">
        <v>60300</v>
      </c>
      <c r="L532" s="194">
        <f>K532+I524+I527+I528+I529</f>
        <v>60300</v>
      </c>
    </row>
    <row r="533" spans="1:12" ht="15.6" x14ac:dyDescent="0.3">
      <c r="A533" s="293"/>
      <c r="B533" s="55" t="s">
        <v>851</v>
      </c>
      <c r="C533" s="3" t="s">
        <v>8</v>
      </c>
      <c r="D533" s="2" t="s">
        <v>13</v>
      </c>
      <c r="E533" s="1" t="s">
        <v>12</v>
      </c>
      <c r="F533" s="2" t="s">
        <v>15</v>
      </c>
      <c r="G533" s="89"/>
      <c r="H533" s="90"/>
      <c r="I533" s="263"/>
      <c r="J533" s="98"/>
      <c r="K533" s="172"/>
      <c r="L533" s="194"/>
    </row>
    <row r="534" spans="1:12" ht="16.2" thickBot="1" x14ac:dyDescent="0.35">
      <c r="A534" s="294"/>
      <c r="B534" s="56" t="s">
        <v>851</v>
      </c>
      <c r="C534" s="4" t="s">
        <v>236</v>
      </c>
      <c r="D534" s="6">
        <v>110</v>
      </c>
      <c r="E534" s="5" t="s">
        <v>20</v>
      </c>
      <c r="F534" s="8">
        <v>16.5</v>
      </c>
      <c r="G534" s="91"/>
      <c r="H534" s="92"/>
      <c r="I534" s="264"/>
      <c r="J534" s="102"/>
      <c r="K534" s="180"/>
      <c r="L534" s="196"/>
    </row>
    <row r="535" spans="1:12" ht="15" thickBot="1" x14ac:dyDescent="0.35">
      <c r="J535" s="99"/>
      <c r="K535" s="100"/>
      <c r="L535" s="200"/>
    </row>
    <row r="536" spans="1:12" x14ac:dyDescent="0.3">
      <c r="A536" s="292" t="s">
        <v>123</v>
      </c>
      <c r="B536" s="54" t="s">
        <v>672</v>
      </c>
      <c r="C536" s="295" t="s">
        <v>123</v>
      </c>
      <c r="D536" s="296"/>
      <c r="E536" s="296"/>
      <c r="F536" s="297"/>
      <c r="G536" s="323" t="s">
        <v>992</v>
      </c>
      <c r="H536" s="318"/>
      <c r="I536" s="319"/>
      <c r="J536" s="104"/>
      <c r="K536" s="181"/>
      <c r="L536" s="203"/>
    </row>
    <row r="537" spans="1:12" ht="15.6" x14ac:dyDescent="0.3">
      <c r="A537" s="293"/>
      <c r="B537" s="55" t="s">
        <v>672</v>
      </c>
      <c r="C537" s="298" t="s">
        <v>858</v>
      </c>
      <c r="D537" s="299"/>
      <c r="E537" s="304" t="s">
        <v>857</v>
      </c>
      <c r="F537" s="305"/>
      <c r="G537" s="310" t="s">
        <v>1006</v>
      </c>
      <c r="H537" s="311"/>
      <c r="I537" s="285">
        <f>INDEX('Ár felárak'!B:B,MATCH(Árlista!G537,'Ár felárak'!A:A,0))</f>
        <v>0</v>
      </c>
      <c r="J537" s="122" t="s">
        <v>10</v>
      </c>
      <c r="K537" s="172">
        <v>72400</v>
      </c>
      <c r="L537" s="194">
        <f>K537+I537+I540+I541+I542</f>
        <v>72400</v>
      </c>
    </row>
    <row r="538" spans="1:12" ht="15.6" x14ac:dyDescent="0.3">
      <c r="A538" s="293"/>
      <c r="B538" s="55" t="s">
        <v>672</v>
      </c>
      <c r="C538" s="300"/>
      <c r="D538" s="301"/>
      <c r="E538" s="301"/>
      <c r="F538" s="305"/>
      <c r="G538" s="408"/>
      <c r="H538" s="409"/>
      <c r="I538" s="268"/>
      <c r="J538" s="96" t="s">
        <v>0</v>
      </c>
      <c r="K538" s="173">
        <v>74000</v>
      </c>
      <c r="L538" s="195">
        <f>K538+I537+I540+I541+I542</f>
        <v>74000</v>
      </c>
    </row>
    <row r="539" spans="1:12" ht="15.6" x14ac:dyDescent="0.3">
      <c r="A539" s="293"/>
      <c r="B539" s="55" t="s">
        <v>672</v>
      </c>
      <c r="C539" s="300"/>
      <c r="D539" s="301"/>
      <c r="E539" s="301"/>
      <c r="F539" s="305"/>
      <c r="G539" s="307" t="s">
        <v>393</v>
      </c>
      <c r="H539" s="308"/>
      <c r="I539" s="309"/>
      <c r="J539" s="122" t="s">
        <v>1</v>
      </c>
      <c r="K539" s="172">
        <v>74900</v>
      </c>
      <c r="L539" s="194">
        <f>K539+I537+I540+I541+I542</f>
        <v>74900</v>
      </c>
    </row>
    <row r="540" spans="1:12" ht="15.6" x14ac:dyDescent="0.3">
      <c r="A540" s="293"/>
      <c r="B540" s="55" t="s">
        <v>672</v>
      </c>
      <c r="C540" s="300"/>
      <c r="D540" s="301"/>
      <c r="E540" s="301"/>
      <c r="F540" s="305"/>
      <c r="G540" s="310" t="s">
        <v>1006</v>
      </c>
      <c r="H540" s="311"/>
      <c r="I540" s="285">
        <f>INDEX('Ár felárak'!B:B,MATCH(Árlista!G540,'Ár felárak'!A:A,0))</f>
        <v>0</v>
      </c>
      <c r="J540" s="96" t="s">
        <v>600</v>
      </c>
      <c r="K540" s="173">
        <v>77800</v>
      </c>
      <c r="L540" s="195">
        <f>K540+I537+I540+I541+I542</f>
        <v>77800</v>
      </c>
    </row>
    <row r="541" spans="1:12" ht="15.6" x14ac:dyDescent="0.3">
      <c r="A541" s="293"/>
      <c r="B541" s="55" t="s">
        <v>672</v>
      </c>
      <c r="C541" s="300"/>
      <c r="D541" s="301"/>
      <c r="E541" s="301"/>
      <c r="F541" s="305"/>
      <c r="G541" s="310" t="s">
        <v>1006</v>
      </c>
      <c r="H541" s="311"/>
      <c r="I541" s="285">
        <f>INDEX('Ár felárak'!B:B,MATCH(Árlista!G541,'Ár felárak'!A:A,0))</f>
        <v>0</v>
      </c>
      <c r="J541" s="122" t="s">
        <v>2</v>
      </c>
      <c r="K541" s="172">
        <v>81600</v>
      </c>
      <c r="L541" s="194">
        <f>K541+I540+I541+I542</f>
        <v>81600</v>
      </c>
    </row>
    <row r="542" spans="1:12" ht="16.2" thickBot="1" x14ac:dyDescent="0.35">
      <c r="A542" s="293"/>
      <c r="B542" s="55" t="s">
        <v>672</v>
      </c>
      <c r="C542" s="302"/>
      <c r="D542" s="303"/>
      <c r="E542" s="303"/>
      <c r="F542" s="306"/>
      <c r="G542" s="310" t="s">
        <v>1006</v>
      </c>
      <c r="H542" s="311"/>
      <c r="I542" s="285">
        <f>INDEX('Ár felárak'!B:B,MATCH(Árlista!G542,'Ár felárak'!A:A,0))</f>
        <v>0</v>
      </c>
      <c r="J542" s="96" t="s">
        <v>983</v>
      </c>
      <c r="K542" s="173">
        <v>77800</v>
      </c>
      <c r="L542" s="195">
        <f>K542+I537+I540+I541+I542</f>
        <v>77800</v>
      </c>
    </row>
    <row r="543" spans="1:12" ht="16.2" thickBot="1" x14ac:dyDescent="0.35">
      <c r="A543" s="293"/>
      <c r="B543" s="55" t="s">
        <v>672</v>
      </c>
      <c r="C543" s="3" t="s">
        <v>3</v>
      </c>
      <c r="D543" s="2" t="s">
        <v>119</v>
      </c>
      <c r="E543" s="1" t="s">
        <v>4</v>
      </c>
      <c r="F543" s="2" t="s">
        <v>124</v>
      </c>
      <c r="G543" s="86" t="s">
        <v>980</v>
      </c>
      <c r="H543" s="86" t="s">
        <v>981</v>
      </c>
      <c r="I543" s="261" t="s">
        <v>982</v>
      </c>
      <c r="J543" s="122" t="s">
        <v>984</v>
      </c>
      <c r="K543" s="172">
        <v>85500</v>
      </c>
      <c r="L543" s="194">
        <f>K543+I537+I540+I541+I542</f>
        <v>85500</v>
      </c>
    </row>
    <row r="544" spans="1:12" ht="15.6" x14ac:dyDescent="0.3">
      <c r="A544" s="293"/>
      <c r="B544" s="55" t="s">
        <v>672</v>
      </c>
      <c r="C544" s="3" t="s">
        <v>5</v>
      </c>
      <c r="D544" s="7">
        <v>70</v>
      </c>
      <c r="E544" s="1" t="s">
        <v>6</v>
      </c>
      <c r="F544" s="7">
        <v>48</v>
      </c>
      <c r="G544" s="87"/>
      <c r="H544" s="88"/>
      <c r="I544" s="262"/>
      <c r="J544" s="96" t="s">
        <v>985</v>
      </c>
      <c r="K544" s="173">
        <v>101400</v>
      </c>
      <c r="L544" s="195">
        <f>K544+I537+I540+I541+I542</f>
        <v>101400</v>
      </c>
    </row>
    <row r="545" spans="1:12" ht="15.6" x14ac:dyDescent="0.3">
      <c r="A545" s="293"/>
      <c r="B545" s="55" t="s">
        <v>672</v>
      </c>
      <c r="C545" s="3" t="s">
        <v>7</v>
      </c>
      <c r="D545" s="7">
        <v>70</v>
      </c>
      <c r="E545" s="1" t="s">
        <v>11</v>
      </c>
      <c r="F545" s="7">
        <v>51</v>
      </c>
      <c r="G545" s="89"/>
      <c r="H545" s="90"/>
      <c r="I545" s="263"/>
      <c r="J545" s="122" t="s">
        <v>833</v>
      </c>
      <c r="K545" s="172">
        <v>67400</v>
      </c>
      <c r="L545" s="194">
        <f>K545+I537+I540+I541+I542</f>
        <v>67400</v>
      </c>
    </row>
    <row r="546" spans="1:12" ht="15.6" x14ac:dyDescent="0.3">
      <c r="A546" s="293"/>
      <c r="B546" s="55" t="s">
        <v>672</v>
      </c>
      <c r="C546" s="3" t="s">
        <v>8</v>
      </c>
      <c r="D546" s="2" t="s">
        <v>13</v>
      </c>
      <c r="E546" s="1" t="s">
        <v>12</v>
      </c>
      <c r="F546" s="2" t="s">
        <v>15</v>
      </c>
      <c r="G546" s="89"/>
      <c r="H546" s="90"/>
      <c r="I546" s="263"/>
      <c r="J546" s="98"/>
      <c r="K546" s="172"/>
      <c r="L546" s="194"/>
    </row>
    <row r="547" spans="1:12" ht="16.2" thickBot="1" x14ac:dyDescent="0.35">
      <c r="A547" s="294"/>
      <c r="B547" s="56" t="s">
        <v>672</v>
      </c>
      <c r="C547" s="4" t="s">
        <v>236</v>
      </c>
      <c r="D547" s="6">
        <v>110</v>
      </c>
      <c r="E547" s="5" t="s">
        <v>20</v>
      </c>
      <c r="F547" s="8">
        <v>16.5</v>
      </c>
      <c r="G547" s="91"/>
      <c r="H547" s="92"/>
      <c r="I547" s="264"/>
      <c r="J547" s="102"/>
      <c r="K547" s="180"/>
      <c r="L547" s="196"/>
    </row>
    <row r="548" spans="1:12" ht="15" thickBot="1" x14ac:dyDescent="0.35">
      <c r="J548" s="99"/>
      <c r="K548" s="100"/>
      <c r="L548" s="200"/>
    </row>
    <row r="549" spans="1:12" x14ac:dyDescent="0.3">
      <c r="A549" s="292" t="s">
        <v>125</v>
      </c>
      <c r="B549" s="54" t="s">
        <v>673</v>
      </c>
      <c r="C549" s="295" t="s">
        <v>125</v>
      </c>
      <c r="D549" s="296"/>
      <c r="E549" s="296"/>
      <c r="F549" s="297"/>
      <c r="G549" s="323" t="s">
        <v>992</v>
      </c>
      <c r="H549" s="318"/>
      <c r="I549" s="319"/>
      <c r="J549" s="104"/>
      <c r="K549" s="181"/>
      <c r="L549" s="203"/>
    </row>
    <row r="550" spans="1:12" ht="15.6" x14ac:dyDescent="0.3">
      <c r="A550" s="293"/>
      <c r="B550" s="55" t="s">
        <v>673</v>
      </c>
      <c r="C550" s="298" t="s">
        <v>957</v>
      </c>
      <c r="D550" s="299"/>
      <c r="E550" s="304" t="s">
        <v>856</v>
      </c>
      <c r="F550" s="305"/>
      <c r="G550" s="310" t="s">
        <v>1006</v>
      </c>
      <c r="H550" s="311"/>
      <c r="I550" s="285">
        <f>INDEX('Ár felárak'!B:B,MATCH(Árlista!G550,'Ár felárak'!A:A,0))</f>
        <v>0</v>
      </c>
      <c r="J550" s="122" t="s">
        <v>10</v>
      </c>
      <c r="K550" s="172">
        <v>54000</v>
      </c>
      <c r="L550" s="194">
        <f>K550+I550+I553+I554+I555</f>
        <v>54000</v>
      </c>
    </row>
    <row r="551" spans="1:12" ht="15.6" x14ac:dyDescent="0.3">
      <c r="A551" s="293"/>
      <c r="B551" s="55" t="s">
        <v>673</v>
      </c>
      <c r="C551" s="300"/>
      <c r="D551" s="301"/>
      <c r="E551" s="301"/>
      <c r="F551" s="305"/>
      <c r="G551" s="408"/>
      <c r="H551" s="409"/>
      <c r="I551" s="268"/>
      <c r="J551" s="96" t="s">
        <v>0</v>
      </c>
      <c r="K551" s="173">
        <v>55500</v>
      </c>
      <c r="L551" s="195">
        <f>K551+I550+I553+I554+I555</f>
        <v>55500</v>
      </c>
    </row>
    <row r="552" spans="1:12" ht="15.6" x14ac:dyDescent="0.3">
      <c r="A552" s="293"/>
      <c r="B552" s="55" t="s">
        <v>673</v>
      </c>
      <c r="C552" s="300"/>
      <c r="D552" s="301"/>
      <c r="E552" s="301"/>
      <c r="F552" s="305"/>
      <c r="G552" s="307" t="s">
        <v>393</v>
      </c>
      <c r="H552" s="308"/>
      <c r="I552" s="309"/>
      <c r="J552" s="122" t="s">
        <v>1</v>
      </c>
      <c r="K552" s="172">
        <v>56600</v>
      </c>
      <c r="L552" s="194">
        <f>K552+I550+I553+I554+I555</f>
        <v>56600</v>
      </c>
    </row>
    <row r="553" spans="1:12" ht="15.6" x14ac:dyDescent="0.3">
      <c r="A553" s="293"/>
      <c r="B553" s="55" t="s">
        <v>673</v>
      </c>
      <c r="C553" s="300"/>
      <c r="D553" s="301"/>
      <c r="E553" s="301"/>
      <c r="F553" s="305"/>
      <c r="G553" s="310" t="s">
        <v>1006</v>
      </c>
      <c r="H553" s="311"/>
      <c r="I553" s="285">
        <f>INDEX('Ár felárak'!B:B,MATCH(Árlista!G553,'Ár felárak'!A:A,0))</f>
        <v>0</v>
      </c>
      <c r="J553" s="96" t="s">
        <v>600</v>
      </c>
      <c r="K553" s="173">
        <v>59400</v>
      </c>
      <c r="L553" s="195">
        <f>K553+I550+I553+I554+I555</f>
        <v>59400</v>
      </c>
    </row>
    <row r="554" spans="1:12" ht="15.6" x14ac:dyDescent="0.3">
      <c r="A554" s="293"/>
      <c r="B554" s="55" t="s">
        <v>673</v>
      </c>
      <c r="C554" s="300"/>
      <c r="D554" s="301"/>
      <c r="E554" s="301"/>
      <c r="F554" s="305"/>
      <c r="G554" s="310" t="s">
        <v>1006</v>
      </c>
      <c r="H554" s="311"/>
      <c r="I554" s="285">
        <f>INDEX('Ár felárak'!B:B,MATCH(Árlista!G554,'Ár felárak'!A:A,0))</f>
        <v>0</v>
      </c>
      <c r="J554" s="122" t="s">
        <v>2</v>
      </c>
      <c r="K554" s="172">
        <v>63200</v>
      </c>
      <c r="L554" s="194">
        <f>K554+I553+I554+I555</f>
        <v>63200</v>
      </c>
    </row>
    <row r="555" spans="1:12" ht="16.2" thickBot="1" x14ac:dyDescent="0.35">
      <c r="A555" s="293"/>
      <c r="B555" s="55" t="s">
        <v>673</v>
      </c>
      <c r="C555" s="302"/>
      <c r="D555" s="303"/>
      <c r="E555" s="303"/>
      <c r="F555" s="306"/>
      <c r="G555" s="310" t="s">
        <v>1006</v>
      </c>
      <c r="H555" s="311"/>
      <c r="I555" s="285">
        <f>INDEX('Ár felárak'!B:B,MATCH(Árlista!G555,'Ár felárak'!A:A,0))</f>
        <v>0</v>
      </c>
      <c r="J555" s="96" t="s">
        <v>983</v>
      </c>
      <c r="K555" s="173">
        <v>59400</v>
      </c>
      <c r="L555" s="195">
        <f>K555+I550+I553+I554+I555</f>
        <v>59400</v>
      </c>
    </row>
    <row r="556" spans="1:12" ht="16.2" thickBot="1" x14ac:dyDescent="0.35">
      <c r="A556" s="293"/>
      <c r="B556" s="55" t="s">
        <v>673</v>
      </c>
      <c r="C556" s="3" t="s">
        <v>3</v>
      </c>
      <c r="D556" s="2" t="s">
        <v>119</v>
      </c>
      <c r="E556" s="1" t="s">
        <v>4</v>
      </c>
      <c r="F556" s="2" t="s">
        <v>124</v>
      </c>
      <c r="G556" s="86" t="s">
        <v>980</v>
      </c>
      <c r="H556" s="86" t="s">
        <v>981</v>
      </c>
      <c r="I556" s="261" t="s">
        <v>982</v>
      </c>
      <c r="J556" s="122" t="s">
        <v>984</v>
      </c>
      <c r="K556" s="172">
        <v>67200</v>
      </c>
      <c r="L556" s="194">
        <f>K556+I550+I553+I554+I555</f>
        <v>67200</v>
      </c>
    </row>
    <row r="557" spans="1:12" ht="15.6" x14ac:dyDescent="0.3">
      <c r="A557" s="293"/>
      <c r="B557" s="55" t="s">
        <v>673</v>
      </c>
      <c r="C557" s="3" t="s">
        <v>5</v>
      </c>
      <c r="D557" s="7">
        <v>70</v>
      </c>
      <c r="E557" s="1" t="s">
        <v>6</v>
      </c>
      <c r="F557" s="7">
        <v>48</v>
      </c>
      <c r="G557" s="87"/>
      <c r="H557" s="88"/>
      <c r="I557" s="262"/>
      <c r="J557" s="96" t="s">
        <v>985</v>
      </c>
      <c r="K557" s="173">
        <v>83000</v>
      </c>
      <c r="L557" s="195">
        <f>K557+I550+I553+I554+I555</f>
        <v>83000</v>
      </c>
    </row>
    <row r="558" spans="1:12" ht="15.6" x14ac:dyDescent="0.3">
      <c r="A558" s="293"/>
      <c r="B558" s="55" t="s">
        <v>673</v>
      </c>
      <c r="C558" s="3" t="s">
        <v>7</v>
      </c>
      <c r="D558" s="7">
        <v>70</v>
      </c>
      <c r="E558" s="1" t="s">
        <v>11</v>
      </c>
      <c r="F558" s="7">
        <v>51</v>
      </c>
      <c r="G558" s="89"/>
      <c r="H558" s="90"/>
      <c r="I558" s="263"/>
      <c r="J558" s="122" t="s">
        <v>833</v>
      </c>
      <c r="K558" s="172">
        <v>48800</v>
      </c>
      <c r="L558" s="194">
        <f>K558+I550+I553+I554+I555</f>
        <v>48800</v>
      </c>
    </row>
    <row r="559" spans="1:12" ht="15.6" x14ac:dyDescent="0.3">
      <c r="A559" s="293"/>
      <c r="B559" s="55" t="s">
        <v>673</v>
      </c>
      <c r="C559" s="3" t="s">
        <v>8</v>
      </c>
      <c r="D559" s="2" t="s">
        <v>13</v>
      </c>
      <c r="E559" s="1" t="s">
        <v>12</v>
      </c>
      <c r="F559" s="2" t="s">
        <v>15</v>
      </c>
      <c r="G559" s="89"/>
      <c r="H559" s="90"/>
      <c r="I559" s="263"/>
      <c r="J559" s="98"/>
      <c r="K559" s="172"/>
      <c r="L559" s="194"/>
    </row>
    <row r="560" spans="1:12" ht="16.2" thickBot="1" x14ac:dyDescent="0.35">
      <c r="A560" s="294"/>
      <c r="B560" s="56" t="s">
        <v>673</v>
      </c>
      <c r="C560" s="4" t="s">
        <v>236</v>
      </c>
      <c r="D560" s="6">
        <v>110</v>
      </c>
      <c r="E560" s="5" t="s">
        <v>20</v>
      </c>
      <c r="F560" s="8">
        <v>16.7</v>
      </c>
      <c r="G560" s="91"/>
      <c r="H560" s="92"/>
      <c r="I560" s="264"/>
      <c r="J560" s="102"/>
      <c r="K560" s="180"/>
      <c r="L560" s="196"/>
    </row>
    <row r="561" spans="1:12" ht="15" thickBot="1" x14ac:dyDescent="0.35">
      <c r="J561" s="99"/>
      <c r="K561" s="100"/>
      <c r="L561" s="200"/>
    </row>
    <row r="562" spans="1:12" ht="15.6" customHeight="1" x14ac:dyDescent="0.3">
      <c r="A562" s="369" t="s">
        <v>128</v>
      </c>
      <c r="B562" s="73" t="s">
        <v>674</v>
      </c>
      <c r="C562" s="330" t="s">
        <v>128</v>
      </c>
      <c r="D562" s="331"/>
      <c r="E562" s="331"/>
      <c r="F562" s="331"/>
      <c r="G562" s="331"/>
      <c r="H562" s="331"/>
      <c r="I562" s="270"/>
      <c r="J562" s="209" t="s">
        <v>129</v>
      </c>
      <c r="K562" s="177">
        <v>5600</v>
      </c>
      <c r="L562" s="189"/>
    </row>
    <row r="563" spans="1:12" ht="15.6" customHeight="1" x14ac:dyDescent="0.3">
      <c r="A563" s="370"/>
      <c r="B563" s="74" t="s">
        <v>674</v>
      </c>
      <c r="C563" s="312" t="s">
        <v>135</v>
      </c>
      <c r="D563" s="313"/>
      <c r="E563" s="313"/>
      <c r="F563" s="313"/>
      <c r="G563" s="313"/>
      <c r="H563" s="313"/>
      <c r="I563" s="313"/>
      <c r="J563" s="210" t="s">
        <v>130</v>
      </c>
      <c r="K563" s="171">
        <v>8100</v>
      </c>
      <c r="L563" s="190"/>
    </row>
    <row r="564" spans="1:12" ht="15.6" x14ac:dyDescent="0.3">
      <c r="A564" s="370"/>
      <c r="B564" s="74" t="s">
        <v>674</v>
      </c>
      <c r="C564" s="314"/>
      <c r="D564" s="315"/>
      <c r="E564" s="315"/>
      <c r="F564" s="315"/>
      <c r="G564" s="315"/>
      <c r="H564" s="315"/>
      <c r="I564" s="315"/>
      <c r="J564" s="211" t="s">
        <v>114</v>
      </c>
      <c r="K564" s="170">
        <v>16400</v>
      </c>
      <c r="L564" s="191"/>
    </row>
    <row r="565" spans="1:12" ht="15.6" x14ac:dyDescent="0.3">
      <c r="A565" s="370"/>
      <c r="B565" s="74" t="s">
        <v>674</v>
      </c>
      <c r="C565" s="314"/>
      <c r="D565" s="315"/>
      <c r="E565" s="315"/>
      <c r="F565" s="315"/>
      <c r="G565" s="315"/>
      <c r="H565" s="315"/>
      <c r="I565" s="315"/>
      <c r="J565" s="210" t="s">
        <v>115</v>
      </c>
      <c r="K565" s="171">
        <v>13200</v>
      </c>
      <c r="L565" s="190"/>
    </row>
    <row r="566" spans="1:12" ht="15.6" x14ac:dyDescent="0.3">
      <c r="A566" s="370"/>
      <c r="B566" s="74" t="s">
        <v>674</v>
      </c>
      <c r="C566" s="314"/>
      <c r="D566" s="315"/>
      <c r="E566" s="315"/>
      <c r="F566" s="315"/>
      <c r="G566" s="315"/>
      <c r="H566" s="315"/>
      <c r="I566" s="315"/>
      <c r="J566" s="211" t="s">
        <v>131</v>
      </c>
      <c r="K566" s="170">
        <v>25600</v>
      </c>
      <c r="L566" s="191"/>
    </row>
    <row r="567" spans="1:12" ht="15.6" x14ac:dyDescent="0.3">
      <c r="A567" s="370"/>
      <c r="B567" s="74" t="s">
        <v>674</v>
      </c>
      <c r="C567" s="314"/>
      <c r="D567" s="315"/>
      <c r="E567" s="315"/>
      <c r="F567" s="315"/>
      <c r="G567" s="315"/>
      <c r="H567" s="315"/>
      <c r="I567" s="315"/>
      <c r="J567" s="210" t="s">
        <v>132</v>
      </c>
      <c r="K567" s="171">
        <v>20200</v>
      </c>
      <c r="L567" s="190"/>
    </row>
    <row r="568" spans="1:12" ht="15.6" x14ac:dyDescent="0.3">
      <c r="A568" s="370"/>
      <c r="B568" s="74" t="s">
        <v>674</v>
      </c>
      <c r="C568" s="314"/>
      <c r="D568" s="315"/>
      <c r="E568" s="315"/>
      <c r="F568" s="315"/>
      <c r="G568" s="315"/>
      <c r="H568" s="315"/>
      <c r="I568" s="315"/>
      <c r="J568" s="211" t="s">
        <v>133</v>
      </c>
      <c r="K568" s="170">
        <v>9900</v>
      </c>
      <c r="L568" s="191"/>
    </row>
    <row r="569" spans="1:12" ht="16.2" thickBot="1" x14ac:dyDescent="0.35">
      <c r="A569" s="371"/>
      <c r="B569" s="75" t="s">
        <v>674</v>
      </c>
      <c r="C569" s="316"/>
      <c r="D569" s="317"/>
      <c r="E569" s="317"/>
      <c r="F569" s="317"/>
      <c r="G569" s="317"/>
      <c r="H569" s="317"/>
      <c r="I569" s="317"/>
      <c r="J569" s="230" t="s">
        <v>134</v>
      </c>
      <c r="K569" s="182">
        <v>7200</v>
      </c>
      <c r="L569" s="204"/>
    </row>
    <row r="570" spans="1:12" ht="15" thickBot="1" x14ac:dyDescent="0.35">
      <c r="J570" s="99"/>
      <c r="K570" s="100"/>
      <c r="L570" s="200"/>
    </row>
    <row r="571" spans="1:12" x14ac:dyDescent="0.3">
      <c r="A571" s="292" t="s">
        <v>136</v>
      </c>
      <c r="B571" s="54" t="s">
        <v>675</v>
      </c>
      <c r="C571" s="295" t="s">
        <v>136</v>
      </c>
      <c r="D571" s="296"/>
      <c r="E571" s="296"/>
      <c r="F571" s="297"/>
      <c r="G571" s="323" t="s">
        <v>992</v>
      </c>
      <c r="H571" s="318"/>
      <c r="I571" s="319"/>
      <c r="J571" s="104"/>
      <c r="K571" s="181"/>
      <c r="L571" s="203"/>
    </row>
    <row r="572" spans="1:12" ht="15.6" x14ac:dyDescent="0.3">
      <c r="A572" s="293"/>
      <c r="B572" s="55" t="s">
        <v>675</v>
      </c>
      <c r="C572" s="298" t="s">
        <v>611</v>
      </c>
      <c r="D572" s="299"/>
      <c r="E572" s="304" t="s">
        <v>853</v>
      </c>
      <c r="F572" s="305"/>
      <c r="G572" s="310" t="s">
        <v>1006</v>
      </c>
      <c r="H572" s="311"/>
      <c r="I572" s="285">
        <f>INDEX('Ár felárak'!B:B,MATCH(Árlista!G572,'Ár felárak'!A:A,0))</f>
        <v>0</v>
      </c>
      <c r="J572" s="122" t="s">
        <v>10</v>
      </c>
      <c r="K572" s="172">
        <v>30600</v>
      </c>
      <c r="L572" s="194">
        <f>K572+I572+I575+I576+I577</f>
        <v>30600</v>
      </c>
    </row>
    <row r="573" spans="1:12" ht="15.6" x14ac:dyDescent="0.3">
      <c r="A573" s="293"/>
      <c r="B573" s="55" t="s">
        <v>675</v>
      </c>
      <c r="C573" s="300"/>
      <c r="D573" s="301"/>
      <c r="E573" s="301"/>
      <c r="F573" s="305"/>
      <c r="G573" s="408"/>
      <c r="H573" s="409"/>
      <c r="I573" s="268"/>
      <c r="J573" s="96" t="s">
        <v>0</v>
      </c>
      <c r="K573" s="173">
        <v>30800</v>
      </c>
      <c r="L573" s="195">
        <f>K573+I572+I576+I575+I577</f>
        <v>30800</v>
      </c>
    </row>
    <row r="574" spans="1:12" ht="15.6" x14ac:dyDescent="0.3">
      <c r="A574" s="293"/>
      <c r="B574" s="55" t="s">
        <v>675</v>
      </c>
      <c r="C574" s="300"/>
      <c r="D574" s="301"/>
      <c r="E574" s="301"/>
      <c r="F574" s="305"/>
      <c r="G574" s="307" t="s">
        <v>393</v>
      </c>
      <c r="H574" s="308"/>
      <c r="I574" s="309"/>
      <c r="J574" s="122" t="s">
        <v>1</v>
      </c>
      <c r="K574" s="172">
        <v>32400</v>
      </c>
      <c r="L574" s="194">
        <f>K574+I572+I575+I576+I577</f>
        <v>32400</v>
      </c>
    </row>
    <row r="575" spans="1:12" ht="15.6" x14ac:dyDescent="0.3">
      <c r="A575" s="293"/>
      <c r="B575" s="55" t="s">
        <v>675</v>
      </c>
      <c r="C575" s="300"/>
      <c r="D575" s="301"/>
      <c r="E575" s="301"/>
      <c r="F575" s="305"/>
      <c r="G575" s="310" t="s">
        <v>1006</v>
      </c>
      <c r="H575" s="311"/>
      <c r="I575" s="285">
        <f>INDEX('Ár felárak'!B:B,MATCH(Árlista!G575,'Ár felárak'!A:A,0))</f>
        <v>0</v>
      </c>
      <c r="J575" s="96" t="s">
        <v>600</v>
      </c>
      <c r="K575" s="173">
        <v>34800</v>
      </c>
      <c r="L575" s="195">
        <f>K575+I572+I575+I576+I577</f>
        <v>34800</v>
      </c>
    </row>
    <row r="576" spans="1:12" ht="15.6" x14ac:dyDescent="0.3">
      <c r="A576" s="293"/>
      <c r="B576" s="55" t="s">
        <v>675</v>
      </c>
      <c r="C576" s="300"/>
      <c r="D576" s="301"/>
      <c r="E576" s="301"/>
      <c r="F576" s="305"/>
      <c r="G576" s="310" t="s">
        <v>1006</v>
      </c>
      <c r="H576" s="311"/>
      <c r="I576" s="285">
        <f>INDEX('Ár felárak'!B:B,MATCH(Árlista!G576,'Ár felárak'!A:A,0))</f>
        <v>0</v>
      </c>
      <c r="J576" s="122" t="s">
        <v>2</v>
      </c>
      <c r="K576" s="172">
        <v>38000</v>
      </c>
      <c r="L576" s="194">
        <f>K576+I572+I575+I576+I577</f>
        <v>38000</v>
      </c>
    </row>
    <row r="577" spans="1:12" ht="16.2" thickBot="1" x14ac:dyDescent="0.35">
      <c r="A577" s="293"/>
      <c r="B577" s="55" t="s">
        <v>675</v>
      </c>
      <c r="C577" s="302"/>
      <c r="D577" s="303"/>
      <c r="E577" s="303"/>
      <c r="F577" s="306"/>
      <c r="G577" s="310" t="s">
        <v>1006</v>
      </c>
      <c r="H577" s="311"/>
      <c r="I577" s="285">
        <f>INDEX('Ár felárak'!B:B,MATCH(Árlista!G577,'Ár felárak'!A:A,0))</f>
        <v>0</v>
      </c>
      <c r="J577" s="96" t="s">
        <v>983</v>
      </c>
      <c r="K577" s="173">
        <v>34800</v>
      </c>
      <c r="L577" s="195">
        <f>K577+I572+I575+I576+I577</f>
        <v>34800</v>
      </c>
    </row>
    <row r="578" spans="1:12" ht="16.2" thickBot="1" x14ac:dyDescent="0.35">
      <c r="A578" s="293"/>
      <c r="B578" s="55" t="s">
        <v>675</v>
      </c>
      <c r="C578" s="3" t="s">
        <v>3</v>
      </c>
      <c r="D578" s="2" t="s">
        <v>137</v>
      </c>
      <c r="E578" s="1" t="s">
        <v>4</v>
      </c>
      <c r="F578" s="2" t="s">
        <v>138</v>
      </c>
      <c r="G578" s="86" t="s">
        <v>980</v>
      </c>
      <c r="H578" s="86" t="s">
        <v>981</v>
      </c>
      <c r="I578" s="261" t="s">
        <v>982</v>
      </c>
      <c r="J578" s="122" t="s">
        <v>111</v>
      </c>
      <c r="K578" s="172">
        <v>29600</v>
      </c>
      <c r="L578" s="194">
        <f>K578+I572+I575+I576+I577</f>
        <v>29600</v>
      </c>
    </row>
    <row r="579" spans="1:12" ht="15.6" x14ac:dyDescent="0.3">
      <c r="A579" s="293"/>
      <c r="B579" s="55" t="s">
        <v>675</v>
      </c>
      <c r="C579" s="3" t="s">
        <v>5</v>
      </c>
      <c r="D579" s="7">
        <v>63</v>
      </c>
      <c r="E579" s="1" t="s">
        <v>6</v>
      </c>
      <c r="F579" s="7">
        <v>47</v>
      </c>
      <c r="G579" s="87"/>
      <c r="H579" s="88"/>
      <c r="I579" s="262"/>
      <c r="J579" s="98"/>
      <c r="K579" s="172"/>
      <c r="L579" s="194"/>
    </row>
    <row r="580" spans="1:12" ht="15.6" x14ac:dyDescent="0.3">
      <c r="A580" s="293"/>
      <c r="B580" s="55" t="s">
        <v>675</v>
      </c>
      <c r="C580" s="3" t="s">
        <v>7</v>
      </c>
      <c r="D580" s="7">
        <v>63</v>
      </c>
      <c r="E580" s="1" t="s">
        <v>11</v>
      </c>
      <c r="F580" s="7">
        <v>45</v>
      </c>
      <c r="G580" s="89"/>
      <c r="H580" s="90"/>
      <c r="I580" s="263"/>
      <c r="J580" s="98"/>
      <c r="K580" s="172"/>
      <c r="L580" s="194"/>
    </row>
    <row r="581" spans="1:12" ht="15.6" x14ac:dyDescent="0.3">
      <c r="A581" s="293"/>
      <c r="B581" s="55" t="s">
        <v>675</v>
      </c>
      <c r="C581" s="3" t="s">
        <v>8</v>
      </c>
      <c r="D581" s="2" t="s">
        <v>126</v>
      </c>
      <c r="E581" s="1" t="s">
        <v>12</v>
      </c>
      <c r="F581" s="2" t="s">
        <v>127</v>
      </c>
      <c r="G581" s="89"/>
      <c r="H581" s="90"/>
      <c r="I581" s="263"/>
      <c r="J581" s="98"/>
      <c r="K581" s="172"/>
      <c r="L581" s="194"/>
    </row>
    <row r="582" spans="1:12" ht="16.2" thickBot="1" x14ac:dyDescent="0.35">
      <c r="A582" s="294"/>
      <c r="B582" s="56" t="s">
        <v>675</v>
      </c>
      <c r="C582" s="4" t="s">
        <v>236</v>
      </c>
      <c r="D582" s="6">
        <v>110</v>
      </c>
      <c r="E582" s="5" t="s">
        <v>20</v>
      </c>
      <c r="F582" s="6">
        <v>11</v>
      </c>
      <c r="G582" s="91"/>
      <c r="H582" s="92"/>
      <c r="I582" s="264"/>
      <c r="J582" s="102"/>
      <c r="K582" s="180"/>
      <c r="L582" s="196"/>
    </row>
    <row r="583" spans="1:12" ht="15" thickBot="1" x14ac:dyDescent="0.35">
      <c r="J583" s="99"/>
      <c r="K583" s="100"/>
      <c r="L583" s="200"/>
    </row>
    <row r="584" spans="1:12" x14ac:dyDescent="0.3">
      <c r="A584" s="292" t="s">
        <v>139</v>
      </c>
      <c r="B584" s="54" t="s">
        <v>676</v>
      </c>
      <c r="C584" s="295" t="s">
        <v>139</v>
      </c>
      <c r="D584" s="296"/>
      <c r="E584" s="296"/>
      <c r="F584" s="297"/>
      <c r="G584" s="318" t="s">
        <v>992</v>
      </c>
      <c r="H584" s="318"/>
      <c r="I584" s="319"/>
      <c r="J584" s="104"/>
      <c r="K584" s="181"/>
      <c r="L584" s="203"/>
    </row>
    <row r="585" spans="1:12" ht="15.6" x14ac:dyDescent="0.3">
      <c r="A585" s="293"/>
      <c r="B585" s="55" t="s">
        <v>676</v>
      </c>
      <c r="C585" s="298" t="s">
        <v>612</v>
      </c>
      <c r="D585" s="299"/>
      <c r="E585" s="304" t="s">
        <v>854</v>
      </c>
      <c r="F585" s="305"/>
      <c r="G585" s="310" t="s">
        <v>1006</v>
      </c>
      <c r="H585" s="311"/>
      <c r="I585" s="285">
        <f>INDEX('Ár felárak'!B:B,MATCH(Árlista!G585,'Ár felárak'!A:A,0))</f>
        <v>0</v>
      </c>
      <c r="J585" s="122" t="s">
        <v>10</v>
      </c>
      <c r="K585" s="172">
        <v>44900</v>
      </c>
      <c r="L585" s="194">
        <f>K585+I585+I588+I589+I590</f>
        <v>44900</v>
      </c>
    </row>
    <row r="586" spans="1:12" ht="15.6" x14ac:dyDescent="0.3">
      <c r="A586" s="293"/>
      <c r="B586" s="55" t="s">
        <v>676</v>
      </c>
      <c r="C586" s="300"/>
      <c r="D586" s="301"/>
      <c r="E586" s="301"/>
      <c r="F586" s="305"/>
      <c r="G586" s="408"/>
      <c r="H586" s="409"/>
      <c r="I586" s="268"/>
      <c r="J586" s="96" t="s">
        <v>0</v>
      </c>
      <c r="K586" s="173">
        <v>45200</v>
      </c>
      <c r="L586" s="195">
        <f>K586+I585+I589+I588+I590</f>
        <v>45200</v>
      </c>
    </row>
    <row r="587" spans="1:12" ht="15.6" x14ac:dyDescent="0.3">
      <c r="A587" s="293"/>
      <c r="B587" s="55" t="s">
        <v>676</v>
      </c>
      <c r="C587" s="300"/>
      <c r="D587" s="301"/>
      <c r="E587" s="301"/>
      <c r="F587" s="305"/>
      <c r="G587" s="307" t="s">
        <v>393</v>
      </c>
      <c r="H587" s="308"/>
      <c r="I587" s="309"/>
      <c r="J587" s="122" t="s">
        <v>1</v>
      </c>
      <c r="K587" s="172">
        <v>46500</v>
      </c>
      <c r="L587" s="194">
        <f>K587+I585+I588+I589+I590</f>
        <v>46500</v>
      </c>
    </row>
    <row r="588" spans="1:12" ht="15.6" x14ac:dyDescent="0.3">
      <c r="A588" s="293"/>
      <c r="B588" s="55" t="s">
        <v>676</v>
      </c>
      <c r="C588" s="300"/>
      <c r="D588" s="301"/>
      <c r="E588" s="301"/>
      <c r="F588" s="305"/>
      <c r="G588" s="310" t="s">
        <v>1006</v>
      </c>
      <c r="H588" s="311"/>
      <c r="I588" s="285">
        <f>INDEX('Ár felárak'!B:B,MATCH(Árlista!G588,'Ár felárak'!A:A,0))</f>
        <v>0</v>
      </c>
      <c r="J588" s="96" t="s">
        <v>600</v>
      </c>
      <c r="K588" s="173">
        <v>49000</v>
      </c>
      <c r="L588" s="195">
        <f>K588+I585+I588+I589+I590</f>
        <v>49000</v>
      </c>
    </row>
    <row r="589" spans="1:12" ht="15.6" x14ac:dyDescent="0.3">
      <c r="A589" s="293"/>
      <c r="B589" s="55" t="s">
        <v>676</v>
      </c>
      <c r="C589" s="300"/>
      <c r="D589" s="301"/>
      <c r="E589" s="301"/>
      <c r="F589" s="305"/>
      <c r="G589" s="310" t="s">
        <v>1006</v>
      </c>
      <c r="H589" s="311"/>
      <c r="I589" s="285">
        <f>INDEX('Ár felárak'!B:B,MATCH(Árlista!G589,'Ár felárak'!A:A,0))</f>
        <v>0</v>
      </c>
      <c r="J589" s="122" t="s">
        <v>2</v>
      </c>
      <c r="K589" s="172">
        <v>52100</v>
      </c>
      <c r="L589" s="194">
        <f>K589+I585+I588+I589+I590</f>
        <v>52100</v>
      </c>
    </row>
    <row r="590" spans="1:12" ht="16.2" thickBot="1" x14ac:dyDescent="0.35">
      <c r="A590" s="293"/>
      <c r="B590" s="55" t="s">
        <v>676</v>
      </c>
      <c r="C590" s="302"/>
      <c r="D590" s="303"/>
      <c r="E590" s="303"/>
      <c r="F590" s="306"/>
      <c r="G590" s="310" t="s">
        <v>1006</v>
      </c>
      <c r="H590" s="311"/>
      <c r="I590" s="285">
        <f>INDEX('Ár felárak'!B:B,MATCH(Árlista!G590,'Ár felárak'!A:A,0))</f>
        <v>0</v>
      </c>
      <c r="J590" s="96" t="s">
        <v>983</v>
      </c>
      <c r="K590" s="173">
        <v>49000</v>
      </c>
      <c r="L590" s="195">
        <f>K590+I585+I588+I589+I590</f>
        <v>49000</v>
      </c>
    </row>
    <row r="591" spans="1:12" ht="16.2" thickBot="1" x14ac:dyDescent="0.35">
      <c r="A591" s="293"/>
      <c r="B591" s="55" t="s">
        <v>676</v>
      </c>
      <c r="C591" s="3" t="s">
        <v>3</v>
      </c>
      <c r="D591" s="2" t="s">
        <v>141</v>
      </c>
      <c r="E591" s="1" t="s">
        <v>4</v>
      </c>
      <c r="F591" s="2" t="s">
        <v>140</v>
      </c>
      <c r="G591" s="86" t="s">
        <v>980</v>
      </c>
      <c r="H591" s="86" t="s">
        <v>981</v>
      </c>
      <c r="I591" s="261" t="s">
        <v>982</v>
      </c>
      <c r="J591" s="122" t="s">
        <v>111</v>
      </c>
      <c r="K591" s="172">
        <v>43800</v>
      </c>
      <c r="L591" s="194">
        <f>K591+I585+I588+I589+I590</f>
        <v>43800</v>
      </c>
    </row>
    <row r="592" spans="1:12" ht="15.6" x14ac:dyDescent="0.3">
      <c r="A592" s="293"/>
      <c r="B592" s="55" t="s">
        <v>676</v>
      </c>
      <c r="C592" s="3" t="s">
        <v>5</v>
      </c>
      <c r="D592" s="7">
        <v>63</v>
      </c>
      <c r="E592" s="1" t="s">
        <v>6</v>
      </c>
      <c r="F592" s="7">
        <v>47</v>
      </c>
      <c r="G592" s="87"/>
      <c r="H592" s="88"/>
      <c r="I592" s="262"/>
      <c r="J592" s="98"/>
      <c r="K592" s="172"/>
      <c r="L592" s="194"/>
    </row>
    <row r="593" spans="1:12" ht="15.6" x14ac:dyDescent="0.3">
      <c r="A593" s="293"/>
      <c r="B593" s="55" t="s">
        <v>676</v>
      </c>
      <c r="C593" s="3" t="s">
        <v>7</v>
      </c>
      <c r="D593" s="7">
        <v>63</v>
      </c>
      <c r="E593" s="1" t="s">
        <v>11</v>
      </c>
      <c r="F593" s="7">
        <v>44</v>
      </c>
      <c r="G593" s="89"/>
      <c r="H593" s="90"/>
      <c r="I593" s="263"/>
      <c r="J593" s="98"/>
      <c r="K593" s="172"/>
      <c r="L593" s="194"/>
    </row>
    <row r="594" spans="1:12" ht="15.6" x14ac:dyDescent="0.3">
      <c r="A594" s="293"/>
      <c r="B594" s="55" t="s">
        <v>676</v>
      </c>
      <c r="C594" s="3" t="s">
        <v>8</v>
      </c>
      <c r="D594" s="2" t="s">
        <v>126</v>
      </c>
      <c r="E594" s="1" t="s">
        <v>12</v>
      </c>
      <c r="F594" s="2" t="s">
        <v>127</v>
      </c>
      <c r="G594" s="89"/>
      <c r="H594" s="90"/>
      <c r="I594" s="263"/>
      <c r="J594" s="98"/>
      <c r="K594" s="172"/>
      <c r="L594" s="194"/>
    </row>
    <row r="595" spans="1:12" ht="16.2" thickBot="1" x14ac:dyDescent="0.35">
      <c r="A595" s="294"/>
      <c r="B595" s="56" t="s">
        <v>676</v>
      </c>
      <c r="C595" s="4" t="s">
        <v>236</v>
      </c>
      <c r="D595" s="6">
        <v>110</v>
      </c>
      <c r="E595" s="5" t="s">
        <v>20</v>
      </c>
      <c r="F595" s="6">
        <v>11</v>
      </c>
      <c r="G595" s="91"/>
      <c r="H595" s="92"/>
      <c r="I595" s="264"/>
      <c r="J595" s="102"/>
      <c r="K595" s="180"/>
      <c r="L595" s="196"/>
    </row>
    <row r="596" spans="1:12" ht="15" thickBot="1" x14ac:dyDescent="0.35">
      <c r="J596" s="99"/>
      <c r="K596" s="100"/>
      <c r="L596" s="200"/>
    </row>
    <row r="597" spans="1:12" x14ac:dyDescent="0.3">
      <c r="A597" s="292" t="s">
        <v>142</v>
      </c>
      <c r="B597" s="54" t="s">
        <v>677</v>
      </c>
      <c r="C597" s="295" t="s">
        <v>142</v>
      </c>
      <c r="D597" s="296"/>
      <c r="E597" s="296"/>
      <c r="F597" s="297"/>
      <c r="G597" s="318" t="s">
        <v>992</v>
      </c>
      <c r="H597" s="318"/>
      <c r="I597" s="319"/>
      <c r="J597" s="104"/>
      <c r="K597" s="181"/>
      <c r="L597" s="203"/>
    </row>
    <row r="598" spans="1:12" ht="15.6" customHeight="1" x14ac:dyDescent="0.3">
      <c r="A598" s="293"/>
      <c r="B598" s="55" t="s">
        <v>677</v>
      </c>
      <c r="C598" s="298" t="s">
        <v>613</v>
      </c>
      <c r="D598" s="299"/>
      <c r="E598" s="304" t="s">
        <v>855</v>
      </c>
      <c r="F598" s="361"/>
      <c r="G598" s="310" t="s">
        <v>1006</v>
      </c>
      <c r="H598" s="311"/>
      <c r="I598" s="285">
        <f>INDEX('Ár felárak'!B:B,MATCH(Árlista!G598,'Ár felárak'!A:A,0))</f>
        <v>0</v>
      </c>
      <c r="J598" s="122" t="s">
        <v>10</v>
      </c>
      <c r="K598" s="172">
        <v>47000</v>
      </c>
      <c r="L598" s="194">
        <f>K598+I598+I601+I602+I603</f>
        <v>47000</v>
      </c>
    </row>
    <row r="599" spans="1:12" ht="15.6" x14ac:dyDescent="0.3">
      <c r="A599" s="293"/>
      <c r="B599" s="55" t="s">
        <v>677</v>
      </c>
      <c r="C599" s="300"/>
      <c r="D599" s="301"/>
      <c r="E599" s="362"/>
      <c r="F599" s="361"/>
      <c r="G599" s="408"/>
      <c r="H599" s="409"/>
      <c r="I599" s="268"/>
      <c r="J599" s="96" t="s">
        <v>0</v>
      </c>
      <c r="K599" s="173">
        <v>47400</v>
      </c>
      <c r="L599" s="195">
        <f>K599+I598+I602+I601+I603</f>
        <v>47400</v>
      </c>
    </row>
    <row r="600" spans="1:12" ht="15.6" x14ac:dyDescent="0.3">
      <c r="A600" s="293"/>
      <c r="B600" s="55" t="s">
        <v>677</v>
      </c>
      <c r="C600" s="300"/>
      <c r="D600" s="301"/>
      <c r="E600" s="362"/>
      <c r="F600" s="361"/>
      <c r="G600" s="307" t="s">
        <v>393</v>
      </c>
      <c r="H600" s="308"/>
      <c r="I600" s="309"/>
      <c r="J600" s="122" t="s">
        <v>1</v>
      </c>
      <c r="K600" s="172">
        <v>48600</v>
      </c>
      <c r="L600" s="194">
        <f>K600+I598+I601+I602+I603</f>
        <v>48600</v>
      </c>
    </row>
    <row r="601" spans="1:12" ht="15.6" x14ac:dyDescent="0.3">
      <c r="A601" s="293"/>
      <c r="B601" s="55" t="s">
        <v>677</v>
      </c>
      <c r="C601" s="300"/>
      <c r="D601" s="301"/>
      <c r="E601" s="362"/>
      <c r="F601" s="361"/>
      <c r="G601" s="310" t="s">
        <v>1006</v>
      </c>
      <c r="H601" s="311"/>
      <c r="I601" s="285">
        <f>INDEX('Ár felárak'!B:B,MATCH(Árlista!G601,'Ár felárak'!A:A,0))</f>
        <v>0</v>
      </c>
      <c r="J601" s="96" t="s">
        <v>600</v>
      </c>
      <c r="K601" s="173">
        <v>51300</v>
      </c>
      <c r="L601" s="195">
        <f>K601+I598+I601+I602+I603</f>
        <v>51300</v>
      </c>
    </row>
    <row r="602" spans="1:12" ht="15.6" x14ac:dyDescent="0.3">
      <c r="A602" s="293"/>
      <c r="B602" s="55" t="s">
        <v>677</v>
      </c>
      <c r="C602" s="300"/>
      <c r="D602" s="301"/>
      <c r="E602" s="362"/>
      <c r="F602" s="361"/>
      <c r="G602" s="310" t="s">
        <v>1006</v>
      </c>
      <c r="H602" s="311"/>
      <c r="I602" s="285">
        <f>INDEX('Ár felárak'!B:B,MATCH(Árlista!G602,'Ár felárak'!A:A,0))</f>
        <v>0</v>
      </c>
      <c r="J602" s="122" t="s">
        <v>2</v>
      </c>
      <c r="K602" s="172">
        <v>54200</v>
      </c>
      <c r="L602" s="194">
        <f>K602+I598+I601+I602+I603</f>
        <v>54200</v>
      </c>
    </row>
    <row r="603" spans="1:12" ht="16.2" thickBot="1" x14ac:dyDescent="0.35">
      <c r="A603" s="293"/>
      <c r="B603" s="55" t="s">
        <v>677</v>
      </c>
      <c r="C603" s="302"/>
      <c r="D603" s="303"/>
      <c r="E603" s="365"/>
      <c r="F603" s="402"/>
      <c r="G603" s="310" t="s">
        <v>1006</v>
      </c>
      <c r="H603" s="311"/>
      <c r="I603" s="285">
        <f>INDEX('Ár felárak'!B:B,MATCH(Árlista!G603,'Ár felárak'!A:A,0))</f>
        <v>0</v>
      </c>
      <c r="J603" s="96" t="s">
        <v>983</v>
      </c>
      <c r="K603" s="173">
        <v>51300</v>
      </c>
      <c r="L603" s="195">
        <f>K603+I598+I601+I602+I603</f>
        <v>51300</v>
      </c>
    </row>
    <row r="604" spans="1:12" ht="16.2" thickBot="1" x14ac:dyDescent="0.35">
      <c r="A604" s="293"/>
      <c r="B604" s="55" t="s">
        <v>677</v>
      </c>
      <c r="C604" s="3" t="s">
        <v>3</v>
      </c>
      <c r="D604" s="2" t="s">
        <v>143</v>
      </c>
      <c r="E604" s="1" t="s">
        <v>4</v>
      </c>
      <c r="F604" s="2" t="s">
        <v>144</v>
      </c>
      <c r="G604" s="86" t="s">
        <v>980</v>
      </c>
      <c r="H604" s="86" t="s">
        <v>981</v>
      </c>
      <c r="I604" s="261" t="s">
        <v>982</v>
      </c>
      <c r="J604" s="122" t="s">
        <v>111</v>
      </c>
      <c r="K604" s="172">
        <v>45900</v>
      </c>
      <c r="L604" s="194">
        <f>K604+I598+I601+I602+I603</f>
        <v>45900</v>
      </c>
    </row>
    <row r="605" spans="1:12" ht="15.6" x14ac:dyDescent="0.3">
      <c r="A605" s="293"/>
      <c r="B605" s="55" t="s">
        <v>677</v>
      </c>
      <c r="C605" s="3" t="s">
        <v>5</v>
      </c>
      <c r="D605" s="7">
        <v>63</v>
      </c>
      <c r="E605" s="1" t="s">
        <v>6</v>
      </c>
      <c r="F605" s="7">
        <v>47</v>
      </c>
      <c r="G605" s="87"/>
      <c r="H605" s="88"/>
      <c r="I605" s="262"/>
      <c r="J605" s="98"/>
      <c r="K605" s="172"/>
      <c r="L605" s="194"/>
    </row>
    <row r="606" spans="1:12" ht="15.6" x14ac:dyDescent="0.3">
      <c r="A606" s="293"/>
      <c r="B606" s="55" t="s">
        <v>677</v>
      </c>
      <c r="C606" s="3" t="s">
        <v>7</v>
      </c>
      <c r="D606" s="7">
        <v>63</v>
      </c>
      <c r="E606" s="1" t="s">
        <v>11</v>
      </c>
      <c r="F606" s="7">
        <v>46</v>
      </c>
      <c r="G606" s="89"/>
      <c r="H606" s="90"/>
      <c r="I606" s="263"/>
      <c r="J606" s="98"/>
      <c r="K606" s="172"/>
      <c r="L606" s="194"/>
    </row>
    <row r="607" spans="1:12" ht="15.6" x14ac:dyDescent="0.3">
      <c r="A607" s="293"/>
      <c r="B607" s="55" t="s">
        <v>677</v>
      </c>
      <c r="C607" s="3" t="s">
        <v>8</v>
      </c>
      <c r="D607" s="2" t="s">
        <v>126</v>
      </c>
      <c r="E607" s="1" t="s">
        <v>12</v>
      </c>
      <c r="F607" s="2" t="s">
        <v>127</v>
      </c>
      <c r="G607" s="89"/>
      <c r="H607" s="90"/>
      <c r="I607" s="263"/>
      <c r="J607" s="98"/>
      <c r="K607" s="172"/>
      <c r="L607" s="194"/>
    </row>
    <row r="608" spans="1:12" ht="16.2" thickBot="1" x14ac:dyDescent="0.35">
      <c r="A608" s="294"/>
      <c r="B608" s="56" t="s">
        <v>677</v>
      </c>
      <c r="C608" s="4" t="s">
        <v>236</v>
      </c>
      <c r="D608" s="6">
        <v>110</v>
      </c>
      <c r="E608" s="5" t="s">
        <v>20</v>
      </c>
      <c r="F608" s="6">
        <v>13</v>
      </c>
      <c r="G608" s="91"/>
      <c r="H608" s="92"/>
      <c r="I608" s="264"/>
      <c r="J608" s="102"/>
      <c r="K608" s="180"/>
      <c r="L608" s="196"/>
    </row>
    <row r="609" spans="1:12" ht="15" thickBot="1" x14ac:dyDescent="0.35">
      <c r="J609" s="99"/>
      <c r="K609" s="100"/>
      <c r="L609" s="200"/>
    </row>
    <row r="610" spans="1:12" x14ac:dyDescent="0.3">
      <c r="A610" s="292" t="s">
        <v>145</v>
      </c>
      <c r="B610" s="54" t="s">
        <v>678</v>
      </c>
      <c r="C610" s="295" t="s">
        <v>145</v>
      </c>
      <c r="D610" s="296"/>
      <c r="E610" s="296"/>
      <c r="F610" s="297"/>
      <c r="G610" s="318" t="s">
        <v>992</v>
      </c>
      <c r="H610" s="318"/>
      <c r="I610" s="319"/>
      <c r="J610" s="104"/>
      <c r="K610" s="181"/>
      <c r="L610" s="203"/>
    </row>
    <row r="611" spans="1:12" ht="15.6" customHeight="1" x14ac:dyDescent="0.3">
      <c r="A611" s="293"/>
      <c r="B611" s="55" t="s">
        <v>678</v>
      </c>
      <c r="C611" s="298" t="s">
        <v>614</v>
      </c>
      <c r="D611" s="299"/>
      <c r="E611" s="304" t="s">
        <v>854</v>
      </c>
      <c r="F611" s="305"/>
      <c r="G611" s="310" t="s">
        <v>1006</v>
      </c>
      <c r="H611" s="311"/>
      <c r="I611" s="285">
        <f>INDEX('Ár felárak'!B:B,MATCH(Árlista!G611,'Ár felárak'!A:A,0))</f>
        <v>0</v>
      </c>
      <c r="J611" s="122" t="s">
        <v>10</v>
      </c>
      <c r="K611" s="172">
        <v>56000</v>
      </c>
      <c r="L611" s="194">
        <f>K611+I611+I614+I615+I616</f>
        <v>56000</v>
      </c>
    </row>
    <row r="612" spans="1:12" ht="15.6" x14ac:dyDescent="0.3">
      <c r="A612" s="293"/>
      <c r="B612" s="55" t="s">
        <v>678</v>
      </c>
      <c r="C612" s="300"/>
      <c r="D612" s="301"/>
      <c r="E612" s="301"/>
      <c r="F612" s="305"/>
      <c r="G612" s="408"/>
      <c r="H612" s="409"/>
      <c r="I612" s="268"/>
      <c r="J612" s="96" t="s">
        <v>0</v>
      </c>
      <c r="K612" s="173">
        <v>56400</v>
      </c>
      <c r="L612" s="195">
        <f>K612+I611+I615+I614+I616</f>
        <v>56400</v>
      </c>
    </row>
    <row r="613" spans="1:12" ht="15.6" x14ac:dyDescent="0.3">
      <c r="A613" s="293"/>
      <c r="B613" s="55" t="s">
        <v>678</v>
      </c>
      <c r="C613" s="300"/>
      <c r="D613" s="301"/>
      <c r="E613" s="301"/>
      <c r="F613" s="305"/>
      <c r="G613" s="307" t="s">
        <v>393</v>
      </c>
      <c r="H613" s="308"/>
      <c r="I613" s="309"/>
      <c r="J613" s="122" t="s">
        <v>1</v>
      </c>
      <c r="K613" s="172">
        <v>57600</v>
      </c>
      <c r="L613" s="194">
        <f>K613+I611+I614+I615+I616</f>
        <v>57600</v>
      </c>
    </row>
    <row r="614" spans="1:12" ht="15.6" x14ac:dyDescent="0.3">
      <c r="A614" s="293"/>
      <c r="B614" s="55" t="s">
        <v>678</v>
      </c>
      <c r="C614" s="300"/>
      <c r="D614" s="301"/>
      <c r="E614" s="301"/>
      <c r="F614" s="305"/>
      <c r="G614" s="310" t="s">
        <v>1006</v>
      </c>
      <c r="H614" s="311"/>
      <c r="I614" s="285">
        <f>INDEX('Ár felárak'!B:B,MATCH(Árlista!G614,'Ár felárak'!A:A,0))</f>
        <v>0</v>
      </c>
      <c r="J614" s="96" t="s">
        <v>600</v>
      </c>
      <c r="K614" s="173">
        <v>60200</v>
      </c>
      <c r="L614" s="195">
        <f>K614+I611+I614+I615+I616</f>
        <v>60200</v>
      </c>
    </row>
    <row r="615" spans="1:12" ht="15.6" x14ac:dyDescent="0.3">
      <c r="A615" s="293"/>
      <c r="B615" s="55" t="s">
        <v>678</v>
      </c>
      <c r="C615" s="300"/>
      <c r="D615" s="301"/>
      <c r="E615" s="301"/>
      <c r="F615" s="305"/>
      <c r="G615" s="310" t="s">
        <v>1006</v>
      </c>
      <c r="H615" s="311"/>
      <c r="I615" s="285">
        <f>INDEX('Ár felárak'!B:B,MATCH(Árlista!G615,'Ár felárak'!A:A,0))</f>
        <v>0</v>
      </c>
      <c r="J615" s="122" t="s">
        <v>2</v>
      </c>
      <c r="K615" s="172">
        <v>63200</v>
      </c>
      <c r="L615" s="194">
        <f>K615+I611+I614+I615+I616</f>
        <v>63200</v>
      </c>
    </row>
    <row r="616" spans="1:12" ht="16.2" thickBot="1" x14ac:dyDescent="0.35">
      <c r="A616" s="293"/>
      <c r="B616" s="55" t="s">
        <v>678</v>
      </c>
      <c r="C616" s="302"/>
      <c r="D616" s="303"/>
      <c r="E616" s="303"/>
      <c r="F616" s="306"/>
      <c r="G616" s="310" t="s">
        <v>1006</v>
      </c>
      <c r="H616" s="311"/>
      <c r="I616" s="285">
        <f>INDEX('Ár felárak'!B:B,MATCH(Árlista!G616,'Ár felárak'!A:A,0))</f>
        <v>0</v>
      </c>
      <c r="J616" s="96" t="s">
        <v>983</v>
      </c>
      <c r="K616" s="173">
        <v>60200</v>
      </c>
      <c r="L616" s="195">
        <f>K616+I611+I614+I615+I616</f>
        <v>60200</v>
      </c>
    </row>
    <row r="617" spans="1:12" ht="16.2" thickBot="1" x14ac:dyDescent="0.35">
      <c r="A617" s="293"/>
      <c r="B617" s="55" t="s">
        <v>678</v>
      </c>
      <c r="C617" s="3" t="s">
        <v>3</v>
      </c>
      <c r="D617" s="2" t="s">
        <v>146</v>
      </c>
      <c r="E617" s="1" t="s">
        <v>4</v>
      </c>
      <c r="F617" s="2" t="s">
        <v>60</v>
      </c>
      <c r="G617" s="86" t="s">
        <v>980</v>
      </c>
      <c r="H617" s="86" t="s">
        <v>981</v>
      </c>
      <c r="I617" s="261" t="s">
        <v>982</v>
      </c>
      <c r="J617" s="122" t="s">
        <v>111</v>
      </c>
      <c r="K617" s="172">
        <v>54800</v>
      </c>
      <c r="L617" s="194">
        <f>K617+I611+I614+I615+I616</f>
        <v>54800</v>
      </c>
    </row>
    <row r="618" spans="1:12" ht="15.6" x14ac:dyDescent="0.3">
      <c r="A618" s="293"/>
      <c r="B618" s="55" t="s">
        <v>678</v>
      </c>
      <c r="C618" s="3" t="s">
        <v>5</v>
      </c>
      <c r="D618" s="7">
        <v>63</v>
      </c>
      <c r="E618" s="1" t="s">
        <v>6</v>
      </c>
      <c r="F618" s="7">
        <v>47</v>
      </c>
      <c r="G618" s="87"/>
      <c r="H618" s="88"/>
      <c r="I618" s="262"/>
      <c r="J618" s="98"/>
      <c r="K618" s="172"/>
      <c r="L618" s="194"/>
    </row>
    <row r="619" spans="1:12" ht="15.6" x14ac:dyDescent="0.3">
      <c r="A619" s="293"/>
      <c r="B619" s="55" t="s">
        <v>678</v>
      </c>
      <c r="C619" s="3" t="s">
        <v>7</v>
      </c>
      <c r="D619" s="7">
        <v>63</v>
      </c>
      <c r="E619" s="1" t="s">
        <v>11</v>
      </c>
      <c r="F619" s="7">
        <v>46</v>
      </c>
      <c r="G619" s="89"/>
      <c r="H619" s="90"/>
      <c r="I619" s="263"/>
      <c r="J619" s="98"/>
      <c r="K619" s="172"/>
      <c r="L619" s="194"/>
    </row>
    <row r="620" spans="1:12" ht="15.6" x14ac:dyDescent="0.3">
      <c r="A620" s="293"/>
      <c r="B620" s="55" t="s">
        <v>678</v>
      </c>
      <c r="C620" s="3" t="s">
        <v>8</v>
      </c>
      <c r="D620" s="2" t="s">
        <v>126</v>
      </c>
      <c r="E620" s="1" t="s">
        <v>12</v>
      </c>
      <c r="F620" s="2" t="s">
        <v>127</v>
      </c>
      <c r="G620" s="89"/>
      <c r="H620" s="90"/>
      <c r="I620" s="263"/>
      <c r="J620" s="98"/>
      <c r="K620" s="172"/>
      <c r="L620" s="194"/>
    </row>
    <row r="621" spans="1:12" ht="16.2" thickBot="1" x14ac:dyDescent="0.35">
      <c r="A621" s="294"/>
      <c r="B621" s="56" t="s">
        <v>678</v>
      </c>
      <c r="C621" s="4" t="s">
        <v>236</v>
      </c>
      <c r="D621" s="6">
        <v>110</v>
      </c>
      <c r="E621" s="5" t="s">
        <v>20</v>
      </c>
      <c r="F621" s="6">
        <v>15</v>
      </c>
      <c r="G621" s="91"/>
      <c r="H621" s="92"/>
      <c r="I621" s="264"/>
      <c r="J621" s="102"/>
      <c r="K621" s="180"/>
      <c r="L621" s="196"/>
    </row>
    <row r="622" spans="1:12" ht="15" thickBot="1" x14ac:dyDescent="0.35">
      <c r="J622" s="99"/>
      <c r="K622" s="100"/>
      <c r="L622" s="200"/>
    </row>
    <row r="623" spans="1:12" ht="15.6" x14ac:dyDescent="0.3">
      <c r="A623" s="377" t="s">
        <v>139</v>
      </c>
      <c r="B623" s="73" t="s">
        <v>676</v>
      </c>
      <c r="C623" s="330" t="s">
        <v>139</v>
      </c>
      <c r="D623" s="331"/>
      <c r="E623" s="331"/>
      <c r="F623" s="331"/>
      <c r="G623" s="331"/>
      <c r="H623" s="331"/>
      <c r="I623" s="331"/>
      <c r="J623" s="209"/>
      <c r="K623" s="177"/>
      <c r="L623" s="189"/>
    </row>
    <row r="624" spans="1:12" ht="15.6" customHeight="1" x14ac:dyDescent="0.3">
      <c r="A624" s="378"/>
      <c r="B624" s="74" t="s">
        <v>676</v>
      </c>
      <c r="C624" s="312" t="s">
        <v>147</v>
      </c>
      <c r="D624" s="313"/>
      <c r="E624" s="313"/>
      <c r="F624" s="313"/>
      <c r="G624" s="313"/>
      <c r="H624" s="313"/>
      <c r="I624" s="313"/>
      <c r="J624" s="211" t="s">
        <v>129</v>
      </c>
      <c r="K624" s="170">
        <v>5600</v>
      </c>
      <c r="L624" s="191"/>
    </row>
    <row r="625" spans="1:12" ht="15.6" x14ac:dyDescent="0.3">
      <c r="A625" s="378"/>
      <c r="B625" s="74" t="s">
        <v>676</v>
      </c>
      <c r="C625" s="314"/>
      <c r="D625" s="315"/>
      <c r="E625" s="315"/>
      <c r="F625" s="315"/>
      <c r="G625" s="315"/>
      <c r="H625" s="315"/>
      <c r="I625" s="315"/>
      <c r="J625" s="210" t="s">
        <v>130</v>
      </c>
      <c r="K625" s="171">
        <v>8100</v>
      </c>
      <c r="L625" s="190"/>
    </row>
    <row r="626" spans="1:12" ht="15.6" x14ac:dyDescent="0.3">
      <c r="A626" s="378"/>
      <c r="B626" s="74" t="s">
        <v>676</v>
      </c>
      <c r="C626" s="314"/>
      <c r="D626" s="315"/>
      <c r="E626" s="315"/>
      <c r="F626" s="315"/>
      <c r="G626" s="315"/>
      <c r="H626" s="315"/>
      <c r="I626" s="315"/>
      <c r="J626" s="211" t="s">
        <v>114</v>
      </c>
      <c r="K626" s="170">
        <v>16400</v>
      </c>
      <c r="L626" s="191"/>
    </row>
    <row r="627" spans="1:12" ht="15.6" x14ac:dyDescent="0.3">
      <c r="A627" s="378"/>
      <c r="B627" s="74" t="s">
        <v>676</v>
      </c>
      <c r="C627" s="314"/>
      <c r="D627" s="315"/>
      <c r="E627" s="315"/>
      <c r="F627" s="315"/>
      <c r="G627" s="315"/>
      <c r="H627" s="315"/>
      <c r="I627" s="315"/>
      <c r="J627" s="210" t="s">
        <v>148</v>
      </c>
      <c r="K627" s="171">
        <v>13200</v>
      </c>
      <c r="L627" s="190"/>
    </row>
    <row r="628" spans="1:12" ht="15.6" x14ac:dyDescent="0.3">
      <c r="A628" s="378"/>
      <c r="B628" s="74" t="s">
        <v>676</v>
      </c>
      <c r="C628" s="314"/>
      <c r="D628" s="315"/>
      <c r="E628" s="315"/>
      <c r="F628" s="315"/>
      <c r="G628" s="315"/>
      <c r="H628" s="315"/>
      <c r="I628" s="315"/>
      <c r="J628" s="211"/>
      <c r="K628" s="170"/>
      <c r="L628" s="191"/>
    </row>
    <row r="629" spans="1:12" ht="15.6" x14ac:dyDescent="0.3">
      <c r="A629" s="378"/>
      <c r="B629" s="74" t="s">
        <v>676</v>
      </c>
      <c r="C629" s="314"/>
      <c r="D629" s="315"/>
      <c r="E629" s="315"/>
      <c r="F629" s="315"/>
      <c r="G629" s="315"/>
      <c r="H629" s="315"/>
      <c r="I629" s="315"/>
      <c r="J629" s="211"/>
      <c r="K629" s="170"/>
      <c r="L629" s="191"/>
    </row>
    <row r="630" spans="1:12" ht="16.2" thickBot="1" x14ac:dyDescent="0.35">
      <c r="A630" s="379"/>
      <c r="B630" s="75" t="s">
        <v>676</v>
      </c>
      <c r="C630" s="316"/>
      <c r="D630" s="317"/>
      <c r="E630" s="317"/>
      <c r="F630" s="317"/>
      <c r="G630" s="317"/>
      <c r="H630" s="317"/>
      <c r="I630" s="317"/>
      <c r="J630" s="212"/>
      <c r="K630" s="178"/>
      <c r="L630" s="192"/>
    </row>
    <row r="631" spans="1:12" ht="15" thickBot="1" x14ac:dyDescent="0.35">
      <c r="J631" s="99"/>
      <c r="K631" s="100"/>
      <c r="L631" s="200"/>
    </row>
    <row r="632" spans="1:12" x14ac:dyDescent="0.3">
      <c r="A632" s="396" t="s">
        <v>149</v>
      </c>
      <c r="B632" s="54" t="s">
        <v>679</v>
      </c>
      <c r="C632" s="295" t="s">
        <v>149</v>
      </c>
      <c r="D632" s="296"/>
      <c r="E632" s="296"/>
      <c r="F632" s="297"/>
      <c r="G632" s="318" t="s">
        <v>992</v>
      </c>
      <c r="H632" s="318"/>
      <c r="I632" s="319"/>
      <c r="J632" s="104"/>
      <c r="K632" s="181"/>
      <c r="L632" s="203"/>
    </row>
    <row r="633" spans="1:12" ht="15.6" x14ac:dyDescent="0.3">
      <c r="A633" s="397"/>
      <c r="B633" s="55" t="s">
        <v>679</v>
      </c>
      <c r="C633" s="298" t="s">
        <v>615</v>
      </c>
      <c r="D633" s="299"/>
      <c r="E633" s="304" t="s">
        <v>865</v>
      </c>
      <c r="F633" s="305"/>
      <c r="G633" s="310" t="s">
        <v>1006</v>
      </c>
      <c r="H633" s="311"/>
      <c r="I633" s="285">
        <f>INDEX('Ár felárak'!B:B,MATCH(Árlista!G633,'Ár felárak'!A:A,0))</f>
        <v>0</v>
      </c>
      <c r="J633" s="122" t="s">
        <v>10</v>
      </c>
      <c r="K633" s="172">
        <v>60300</v>
      </c>
      <c r="L633" s="194">
        <f>K633+I633+I636+I637+I638</f>
        <v>60300</v>
      </c>
    </row>
    <row r="634" spans="1:12" ht="15.6" x14ac:dyDescent="0.3">
      <c r="A634" s="397"/>
      <c r="B634" s="55" t="s">
        <v>679</v>
      </c>
      <c r="C634" s="300"/>
      <c r="D634" s="301"/>
      <c r="E634" s="301"/>
      <c r="F634" s="305"/>
      <c r="G634" s="408"/>
      <c r="H634" s="409"/>
      <c r="I634" s="268"/>
      <c r="J634" s="96" t="s">
        <v>0</v>
      </c>
      <c r="K634" s="173">
        <v>60700</v>
      </c>
      <c r="L634" s="195">
        <f>K634+I633+I637+I636+I638</f>
        <v>60700</v>
      </c>
    </row>
    <row r="635" spans="1:12" ht="15.6" x14ac:dyDescent="0.3">
      <c r="A635" s="397"/>
      <c r="B635" s="55" t="s">
        <v>679</v>
      </c>
      <c r="C635" s="300"/>
      <c r="D635" s="301"/>
      <c r="E635" s="301"/>
      <c r="F635" s="305"/>
      <c r="G635" s="307" t="s">
        <v>393</v>
      </c>
      <c r="H635" s="308"/>
      <c r="I635" s="309"/>
      <c r="J635" s="122" t="s">
        <v>1</v>
      </c>
      <c r="K635" s="172">
        <v>62500</v>
      </c>
      <c r="L635" s="194">
        <f>K635+I633+I636+I637+I638</f>
        <v>62500</v>
      </c>
    </row>
    <row r="636" spans="1:12" ht="15.6" x14ac:dyDescent="0.3">
      <c r="A636" s="397"/>
      <c r="B636" s="55" t="s">
        <v>679</v>
      </c>
      <c r="C636" s="300"/>
      <c r="D636" s="301"/>
      <c r="E636" s="301"/>
      <c r="F636" s="305"/>
      <c r="G636" s="310" t="s">
        <v>1006</v>
      </c>
      <c r="H636" s="311"/>
      <c r="I636" s="285">
        <f>INDEX('Ár felárak'!B:B,MATCH(Árlista!G636,'Ár felárak'!A:A,0))</f>
        <v>0</v>
      </c>
      <c r="J636" s="96" t="s">
        <v>600</v>
      </c>
      <c r="K636" s="173">
        <v>66100</v>
      </c>
      <c r="L636" s="195">
        <f>K636+I633+I636+I637+I638</f>
        <v>66100</v>
      </c>
    </row>
    <row r="637" spans="1:12" ht="15.6" x14ac:dyDescent="0.3">
      <c r="A637" s="397"/>
      <c r="B637" s="55" t="s">
        <v>679</v>
      </c>
      <c r="C637" s="300"/>
      <c r="D637" s="301"/>
      <c r="E637" s="301"/>
      <c r="F637" s="305"/>
      <c r="G637" s="310" t="s">
        <v>1006</v>
      </c>
      <c r="H637" s="311"/>
      <c r="I637" s="285">
        <f>INDEX('Ár felárak'!B:B,MATCH(Árlista!G637,'Ár felárak'!A:A,0))</f>
        <v>0</v>
      </c>
      <c r="J637" s="122" t="s">
        <v>2</v>
      </c>
      <c r="K637" s="172">
        <v>68600</v>
      </c>
      <c r="L637" s="194">
        <f>K637+I633+I636+I637+I638</f>
        <v>68600</v>
      </c>
    </row>
    <row r="638" spans="1:12" ht="16.2" thickBot="1" x14ac:dyDescent="0.35">
      <c r="A638" s="397"/>
      <c r="B638" s="55" t="s">
        <v>679</v>
      </c>
      <c r="C638" s="302"/>
      <c r="D638" s="303"/>
      <c r="E638" s="303"/>
      <c r="F638" s="306"/>
      <c r="G638" s="310" t="s">
        <v>1006</v>
      </c>
      <c r="H638" s="311"/>
      <c r="I638" s="285">
        <f>INDEX('Ár felárak'!B:B,MATCH(Árlista!G638,'Ár felárak'!A:A,0))</f>
        <v>0</v>
      </c>
      <c r="J638" s="96" t="s">
        <v>983</v>
      </c>
      <c r="K638" s="173">
        <v>66100</v>
      </c>
      <c r="L638" s="195">
        <f>K638+I633+I636+I637+I638</f>
        <v>66100</v>
      </c>
    </row>
    <row r="639" spans="1:12" ht="16.2" thickBot="1" x14ac:dyDescent="0.35">
      <c r="A639" s="397"/>
      <c r="B639" s="55" t="s">
        <v>679</v>
      </c>
      <c r="C639" s="3" t="s">
        <v>3</v>
      </c>
      <c r="D639" s="2" t="s">
        <v>150</v>
      </c>
      <c r="E639" s="1" t="s">
        <v>4</v>
      </c>
      <c r="F639" s="2" t="s">
        <v>151</v>
      </c>
      <c r="G639" s="86" t="s">
        <v>980</v>
      </c>
      <c r="H639" s="86" t="s">
        <v>981</v>
      </c>
      <c r="I639" s="261" t="s">
        <v>982</v>
      </c>
      <c r="J639" s="122" t="s">
        <v>111</v>
      </c>
      <c r="K639" s="172">
        <v>58500</v>
      </c>
      <c r="L639" s="194">
        <f>K639+I633+I636+I637+I638</f>
        <v>58500</v>
      </c>
    </row>
    <row r="640" spans="1:12" ht="15.6" x14ac:dyDescent="0.3">
      <c r="A640" s="397"/>
      <c r="B640" s="55" t="s">
        <v>679</v>
      </c>
      <c r="C640" s="3" t="s">
        <v>5</v>
      </c>
      <c r="D640" s="7">
        <v>63</v>
      </c>
      <c r="E640" s="1" t="s">
        <v>6</v>
      </c>
      <c r="F640" s="7">
        <v>49</v>
      </c>
      <c r="G640" s="87"/>
      <c r="H640" s="88"/>
      <c r="I640" s="262"/>
      <c r="J640" s="98"/>
      <c r="K640" s="172"/>
      <c r="L640" s="194"/>
    </row>
    <row r="641" spans="1:12" ht="15.6" x14ac:dyDescent="0.3">
      <c r="A641" s="397"/>
      <c r="B641" s="55" t="s">
        <v>679</v>
      </c>
      <c r="C641" s="3" t="s">
        <v>7</v>
      </c>
      <c r="D641" s="7">
        <v>63</v>
      </c>
      <c r="E641" s="1" t="s">
        <v>11</v>
      </c>
      <c r="F641" s="7">
        <v>48</v>
      </c>
      <c r="G641" s="89"/>
      <c r="H641" s="90"/>
      <c r="I641" s="263"/>
      <c r="J641" s="98"/>
      <c r="K641" s="172"/>
      <c r="L641" s="194"/>
    </row>
    <row r="642" spans="1:12" ht="15.6" x14ac:dyDescent="0.3">
      <c r="A642" s="397"/>
      <c r="B642" s="55" t="s">
        <v>679</v>
      </c>
      <c r="C642" s="3" t="s">
        <v>8</v>
      </c>
      <c r="D642" s="2" t="s">
        <v>126</v>
      </c>
      <c r="E642" s="1" t="s">
        <v>12</v>
      </c>
      <c r="F642" s="2" t="s">
        <v>127</v>
      </c>
      <c r="G642" s="89"/>
      <c r="H642" s="90"/>
      <c r="I642" s="263"/>
      <c r="J642" s="98"/>
      <c r="K642" s="172"/>
      <c r="L642" s="194"/>
    </row>
    <row r="643" spans="1:12" ht="16.2" thickBot="1" x14ac:dyDescent="0.35">
      <c r="A643" s="398"/>
      <c r="B643" s="56" t="s">
        <v>679</v>
      </c>
      <c r="C643" s="4" t="s">
        <v>236</v>
      </c>
      <c r="D643" s="6">
        <v>110</v>
      </c>
      <c r="E643" s="5" t="s">
        <v>20</v>
      </c>
      <c r="F643" s="8">
        <v>17.5</v>
      </c>
      <c r="G643" s="91"/>
      <c r="H643" s="92"/>
      <c r="I643" s="264"/>
      <c r="J643" s="102"/>
      <c r="K643" s="180"/>
      <c r="L643" s="196"/>
    </row>
    <row r="644" spans="1:12" ht="15" thickBot="1" x14ac:dyDescent="0.35">
      <c r="J644" s="99"/>
      <c r="K644" s="100"/>
      <c r="L644" s="200"/>
    </row>
    <row r="645" spans="1:12" x14ac:dyDescent="0.3">
      <c r="A645" s="292" t="s">
        <v>152</v>
      </c>
      <c r="B645" s="54" t="s">
        <v>680</v>
      </c>
      <c r="C645" s="295" t="s">
        <v>152</v>
      </c>
      <c r="D645" s="296"/>
      <c r="E645" s="296"/>
      <c r="F645" s="297"/>
      <c r="G645" s="318" t="s">
        <v>992</v>
      </c>
      <c r="H645" s="318"/>
      <c r="I645" s="319"/>
      <c r="J645" s="104"/>
      <c r="K645" s="181"/>
      <c r="L645" s="203"/>
    </row>
    <row r="646" spans="1:12" ht="15.6" customHeight="1" x14ac:dyDescent="0.3">
      <c r="A646" s="293"/>
      <c r="B646" s="55" t="s">
        <v>680</v>
      </c>
      <c r="C646" s="298" t="s">
        <v>153</v>
      </c>
      <c r="D646" s="299"/>
      <c r="E646" s="304" t="s">
        <v>854</v>
      </c>
      <c r="F646" s="305"/>
      <c r="G646" s="310" t="s">
        <v>1006</v>
      </c>
      <c r="H646" s="311"/>
      <c r="I646" s="285">
        <f>INDEX('Ár felárak'!B:B,MATCH(Árlista!G646,'Ár felárak'!A:A,0))</f>
        <v>0</v>
      </c>
      <c r="J646" s="122" t="s">
        <v>10</v>
      </c>
      <c r="K646" s="172">
        <v>40200</v>
      </c>
      <c r="L646" s="194">
        <f>K646+I646+I649+I650+I651</f>
        <v>40200</v>
      </c>
    </row>
    <row r="647" spans="1:12" ht="15.6" x14ac:dyDescent="0.3">
      <c r="A647" s="293"/>
      <c r="B647" s="55" t="s">
        <v>680</v>
      </c>
      <c r="C647" s="300"/>
      <c r="D647" s="301"/>
      <c r="E647" s="301"/>
      <c r="F647" s="305"/>
      <c r="G647" s="408"/>
      <c r="H647" s="409"/>
      <c r="I647" s="268"/>
      <c r="J647" s="96" t="s">
        <v>0</v>
      </c>
      <c r="K647" s="173">
        <v>40500</v>
      </c>
      <c r="L647" s="195">
        <f>K647+I646+I650+I649+I651</f>
        <v>40500</v>
      </c>
    </row>
    <row r="648" spans="1:12" ht="15.6" x14ac:dyDescent="0.3">
      <c r="A648" s="293"/>
      <c r="B648" s="55" t="s">
        <v>680</v>
      </c>
      <c r="C648" s="300"/>
      <c r="D648" s="301"/>
      <c r="E648" s="301"/>
      <c r="F648" s="305"/>
      <c r="G648" s="307" t="s">
        <v>393</v>
      </c>
      <c r="H648" s="308"/>
      <c r="I648" s="309"/>
      <c r="J648" s="122" t="s">
        <v>1</v>
      </c>
      <c r="K648" s="172">
        <v>42200</v>
      </c>
      <c r="L648" s="194">
        <f>K648+I646+I649+I650+I651</f>
        <v>42200</v>
      </c>
    </row>
    <row r="649" spans="1:12" ht="15.6" x14ac:dyDescent="0.3">
      <c r="A649" s="293"/>
      <c r="B649" s="55" t="s">
        <v>680</v>
      </c>
      <c r="C649" s="300"/>
      <c r="D649" s="301"/>
      <c r="E649" s="301"/>
      <c r="F649" s="305"/>
      <c r="G649" s="310" t="s">
        <v>1006</v>
      </c>
      <c r="H649" s="311"/>
      <c r="I649" s="285">
        <f>INDEX('Ár felárak'!B:B,MATCH(Árlista!G649,'Ár felárak'!A:A,0))</f>
        <v>0</v>
      </c>
      <c r="J649" s="96" t="s">
        <v>600</v>
      </c>
      <c r="K649" s="173">
        <v>45800</v>
      </c>
      <c r="L649" s="195">
        <f>K649+I646+I649+I650+I651</f>
        <v>45800</v>
      </c>
    </row>
    <row r="650" spans="1:12" ht="15.6" x14ac:dyDescent="0.3">
      <c r="A650" s="293"/>
      <c r="B650" s="55" t="s">
        <v>680</v>
      </c>
      <c r="C650" s="300"/>
      <c r="D650" s="301"/>
      <c r="E650" s="301"/>
      <c r="F650" s="305"/>
      <c r="G650" s="310" t="s">
        <v>1006</v>
      </c>
      <c r="H650" s="311"/>
      <c r="I650" s="285">
        <f>INDEX('Ár felárak'!B:B,MATCH(Árlista!G650,'Ár felárak'!A:A,0))</f>
        <v>0</v>
      </c>
      <c r="J650" s="122" t="s">
        <v>2</v>
      </c>
      <c r="K650" s="172">
        <v>48100</v>
      </c>
      <c r="L650" s="194">
        <f>K650+I646+I649+I650+I651</f>
        <v>48100</v>
      </c>
    </row>
    <row r="651" spans="1:12" ht="16.2" thickBot="1" x14ac:dyDescent="0.35">
      <c r="A651" s="293"/>
      <c r="B651" s="55" t="s">
        <v>680</v>
      </c>
      <c r="C651" s="302"/>
      <c r="D651" s="303"/>
      <c r="E651" s="303"/>
      <c r="F651" s="306"/>
      <c r="G651" s="310" t="s">
        <v>1006</v>
      </c>
      <c r="H651" s="311"/>
      <c r="I651" s="285">
        <f>INDEX('Ár felárak'!B:B,MATCH(Árlista!G651,'Ár felárak'!A:A,0))</f>
        <v>0</v>
      </c>
      <c r="J651" s="96" t="s">
        <v>983</v>
      </c>
      <c r="K651" s="173">
        <v>45800</v>
      </c>
      <c r="L651" s="195">
        <f>K651+I646+I649+I650+I651</f>
        <v>45800</v>
      </c>
    </row>
    <row r="652" spans="1:12" ht="16.2" thickBot="1" x14ac:dyDescent="0.35">
      <c r="A652" s="293"/>
      <c r="B652" s="55" t="s">
        <v>680</v>
      </c>
      <c r="C652" s="3" t="s">
        <v>3</v>
      </c>
      <c r="D652" s="2" t="s">
        <v>150</v>
      </c>
      <c r="E652" s="1" t="s">
        <v>4</v>
      </c>
      <c r="F652" s="2" t="s">
        <v>151</v>
      </c>
      <c r="G652" s="86" t="s">
        <v>980</v>
      </c>
      <c r="H652" s="86" t="s">
        <v>981</v>
      </c>
      <c r="I652" s="261" t="s">
        <v>982</v>
      </c>
      <c r="J652" s="122" t="s">
        <v>111</v>
      </c>
      <c r="K652" s="172">
        <v>38400</v>
      </c>
      <c r="L652" s="194">
        <f>K652+I646+I649+I650+I651</f>
        <v>38400</v>
      </c>
    </row>
    <row r="653" spans="1:12" ht="15.6" x14ac:dyDescent="0.3">
      <c r="A653" s="293"/>
      <c r="B653" s="55" t="s">
        <v>680</v>
      </c>
      <c r="C653" s="3" t="s">
        <v>5</v>
      </c>
      <c r="D653" s="7">
        <v>63</v>
      </c>
      <c r="E653" s="1" t="s">
        <v>6</v>
      </c>
      <c r="F653" s="7">
        <v>49</v>
      </c>
      <c r="G653" s="87"/>
      <c r="H653" s="88"/>
      <c r="I653" s="262"/>
      <c r="J653" s="98"/>
      <c r="K653" s="172"/>
      <c r="L653" s="194"/>
    </row>
    <row r="654" spans="1:12" ht="15.6" x14ac:dyDescent="0.3">
      <c r="A654" s="293"/>
      <c r="B654" s="55" t="s">
        <v>680</v>
      </c>
      <c r="C654" s="3" t="s">
        <v>7</v>
      </c>
      <c r="D654" s="7">
        <v>63</v>
      </c>
      <c r="E654" s="1" t="s">
        <v>11</v>
      </c>
      <c r="F654" s="7">
        <v>48</v>
      </c>
      <c r="G654" s="89"/>
      <c r="H654" s="90"/>
      <c r="I654" s="263"/>
      <c r="J654" s="98"/>
      <c r="K654" s="172"/>
      <c r="L654" s="194"/>
    </row>
    <row r="655" spans="1:12" ht="15.6" x14ac:dyDescent="0.3">
      <c r="A655" s="293"/>
      <c r="B655" s="55" t="s">
        <v>680</v>
      </c>
      <c r="C655" s="3" t="s">
        <v>8</v>
      </c>
      <c r="D655" s="2" t="s">
        <v>126</v>
      </c>
      <c r="E655" s="1" t="s">
        <v>12</v>
      </c>
      <c r="F655" s="2" t="s">
        <v>127</v>
      </c>
      <c r="G655" s="89"/>
      <c r="H655" s="90"/>
      <c r="I655" s="263"/>
      <c r="J655" s="98"/>
      <c r="K655" s="172"/>
      <c r="L655" s="194"/>
    </row>
    <row r="656" spans="1:12" ht="16.2" thickBot="1" x14ac:dyDescent="0.35">
      <c r="A656" s="294"/>
      <c r="B656" s="56" t="s">
        <v>680</v>
      </c>
      <c r="C656" s="4" t="s">
        <v>236</v>
      </c>
      <c r="D656" s="6">
        <v>110</v>
      </c>
      <c r="E656" s="5" t="s">
        <v>20</v>
      </c>
      <c r="F656" s="8">
        <v>15.5</v>
      </c>
      <c r="G656" s="91"/>
      <c r="H656" s="92"/>
      <c r="I656" s="264"/>
      <c r="J656" s="102"/>
      <c r="K656" s="180"/>
      <c r="L656" s="196"/>
    </row>
    <row r="657" spans="1:12" ht="15" thickBot="1" x14ac:dyDescent="0.35">
      <c r="J657" s="99"/>
      <c r="K657" s="100"/>
      <c r="L657" s="200"/>
    </row>
    <row r="658" spans="1:12" ht="15.6" x14ac:dyDescent="0.3">
      <c r="A658" s="393" t="s">
        <v>152</v>
      </c>
      <c r="B658" s="73" t="s">
        <v>680</v>
      </c>
      <c r="C658" s="107" t="s">
        <v>152</v>
      </c>
      <c r="D658" s="108"/>
      <c r="E658" s="108"/>
      <c r="F658" s="109"/>
      <c r="G658" s="236"/>
      <c r="H658" s="236"/>
      <c r="I658" s="270"/>
      <c r="J658" s="209"/>
      <c r="K658" s="177"/>
      <c r="L658" s="189"/>
    </row>
    <row r="659" spans="1:12" ht="15.6" customHeight="1" x14ac:dyDescent="0.3">
      <c r="A659" s="394"/>
      <c r="B659" s="74" t="s">
        <v>680</v>
      </c>
      <c r="C659" s="312" t="s">
        <v>147</v>
      </c>
      <c r="D659" s="313"/>
      <c r="E659" s="313"/>
      <c r="F659" s="313"/>
      <c r="G659" s="313"/>
      <c r="H659" s="313"/>
      <c r="I659" s="313"/>
      <c r="J659" s="211" t="s">
        <v>129</v>
      </c>
      <c r="K659" s="170">
        <v>5600</v>
      </c>
      <c r="L659" s="191"/>
    </row>
    <row r="660" spans="1:12" ht="15.6" x14ac:dyDescent="0.3">
      <c r="A660" s="394"/>
      <c r="B660" s="74" t="s">
        <v>680</v>
      </c>
      <c r="C660" s="314"/>
      <c r="D660" s="315"/>
      <c r="E660" s="315"/>
      <c r="F660" s="315"/>
      <c r="G660" s="315"/>
      <c r="H660" s="315"/>
      <c r="I660" s="315"/>
      <c r="J660" s="210" t="s">
        <v>130</v>
      </c>
      <c r="K660" s="171">
        <v>8100</v>
      </c>
      <c r="L660" s="190"/>
    </row>
    <row r="661" spans="1:12" ht="15.6" x14ac:dyDescent="0.3">
      <c r="A661" s="394"/>
      <c r="B661" s="74" t="s">
        <v>680</v>
      </c>
      <c r="C661" s="314"/>
      <c r="D661" s="315"/>
      <c r="E661" s="315"/>
      <c r="F661" s="315"/>
      <c r="G661" s="315"/>
      <c r="H661" s="315"/>
      <c r="I661" s="315"/>
      <c r="J661" s="211" t="s">
        <v>114</v>
      </c>
      <c r="K661" s="170">
        <v>16400</v>
      </c>
      <c r="L661" s="191"/>
    </row>
    <row r="662" spans="1:12" ht="15.6" x14ac:dyDescent="0.3">
      <c r="A662" s="394"/>
      <c r="B662" s="74" t="s">
        <v>680</v>
      </c>
      <c r="C662" s="314"/>
      <c r="D662" s="315"/>
      <c r="E662" s="315"/>
      <c r="F662" s="315"/>
      <c r="G662" s="315"/>
      <c r="H662" s="315"/>
      <c r="I662" s="315"/>
      <c r="J662" s="210" t="s">
        <v>148</v>
      </c>
      <c r="K662" s="171">
        <v>13200</v>
      </c>
      <c r="L662" s="190"/>
    </row>
    <row r="663" spans="1:12" ht="15.6" x14ac:dyDescent="0.3">
      <c r="A663" s="394"/>
      <c r="B663" s="74" t="s">
        <v>680</v>
      </c>
      <c r="C663" s="314"/>
      <c r="D663" s="315"/>
      <c r="E663" s="315"/>
      <c r="F663" s="315"/>
      <c r="G663" s="315"/>
      <c r="H663" s="315"/>
      <c r="I663" s="315"/>
      <c r="J663" s="211"/>
      <c r="K663" s="170"/>
      <c r="L663" s="191"/>
    </row>
    <row r="664" spans="1:12" ht="15.6" x14ac:dyDescent="0.3">
      <c r="A664" s="394"/>
      <c r="B664" s="74" t="s">
        <v>680</v>
      </c>
      <c r="C664" s="314"/>
      <c r="D664" s="315"/>
      <c r="E664" s="315"/>
      <c r="F664" s="315"/>
      <c r="G664" s="315"/>
      <c r="H664" s="315"/>
      <c r="I664" s="315"/>
      <c r="J664" s="211"/>
      <c r="K664" s="170"/>
      <c r="L664" s="191"/>
    </row>
    <row r="665" spans="1:12" ht="16.2" thickBot="1" x14ac:dyDescent="0.35">
      <c r="A665" s="395"/>
      <c r="B665" s="75" t="s">
        <v>680</v>
      </c>
      <c r="C665" s="316"/>
      <c r="D665" s="317"/>
      <c r="E665" s="317"/>
      <c r="F665" s="317"/>
      <c r="G665" s="317"/>
      <c r="H665" s="317"/>
      <c r="I665" s="317"/>
      <c r="J665" s="212"/>
      <c r="K665" s="178"/>
      <c r="L665" s="192"/>
    </row>
    <row r="666" spans="1:12" ht="15" thickBot="1" x14ac:dyDescent="0.35">
      <c r="J666" s="99"/>
      <c r="K666" s="100"/>
      <c r="L666" s="200"/>
    </row>
    <row r="667" spans="1:12" x14ac:dyDescent="0.3">
      <c r="A667" s="292" t="s">
        <v>154</v>
      </c>
      <c r="B667" s="54" t="s">
        <v>681</v>
      </c>
      <c r="C667" s="295" t="s">
        <v>154</v>
      </c>
      <c r="D667" s="296"/>
      <c r="E667" s="296"/>
      <c r="F667" s="297"/>
      <c r="G667" s="318" t="s">
        <v>992</v>
      </c>
      <c r="H667" s="318"/>
      <c r="I667" s="319"/>
      <c r="J667" s="104"/>
      <c r="K667" s="181"/>
      <c r="L667" s="203"/>
    </row>
    <row r="668" spans="1:12" ht="15.6" x14ac:dyDescent="0.3">
      <c r="A668" s="293"/>
      <c r="B668" s="55" t="s">
        <v>681</v>
      </c>
      <c r="C668" s="298" t="s">
        <v>866</v>
      </c>
      <c r="D668" s="299"/>
      <c r="E668" s="304" t="s">
        <v>867</v>
      </c>
      <c r="F668" s="305"/>
      <c r="G668" s="310" t="s">
        <v>1006</v>
      </c>
      <c r="H668" s="311"/>
      <c r="I668" s="285">
        <f>INDEX('Ár felárak'!B:B,MATCH(Árlista!G668,'Ár felárak'!A:A,0))</f>
        <v>0</v>
      </c>
      <c r="J668" s="122" t="s">
        <v>10</v>
      </c>
      <c r="K668" s="172">
        <v>26100</v>
      </c>
      <c r="L668" s="194">
        <f>K668+I668+I671+I672+I673</f>
        <v>26100</v>
      </c>
    </row>
    <row r="669" spans="1:12" ht="15.6" x14ac:dyDescent="0.3">
      <c r="A669" s="293"/>
      <c r="B669" s="55" t="s">
        <v>681</v>
      </c>
      <c r="C669" s="300"/>
      <c r="D669" s="301"/>
      <c r="E669" s="301"/>
      <c r="F669" s="305"/>
      <c r="G669" s="408"/>
      <c r="H669" s="409"/>
      <c r="I669" s="268"/>
      <c r="J669" s="96" t="s">
        <v>0</v>
      </c>
      <c r="K669" s="173">
        <v>26500</v>
      </c>
      <c r="L669" s="195">
        <f>K669+I668+I672+I671+I673</f>
        <v>26500</v>
      </c>
    </row>
    <row r="670" spans="1:12" ht="15.6" x14ac:dyDescent="0.3">
      <c r="A670" s="293"/>
      <c r="B670" s="55" t="s">
        <v>681</v>
      </c>
      <c r="C670" s="300"/>
      <c r="D670" s="301"/>
      <c r="E670" s="301"/>
      <c r="F670" s="305"/>
      <c r="G670" s="307" t="s">
        <v>393</v>
      </c>
      <c r="H670" s="308"/>
      <c r="I670" s="309"/>
      <c r="J670" s="122" t="s">
        <v>1</v>
      </c>
      <c r="K670" s="172">
        <v>27800</v>
      </c>
      <c r="L670" s="194">
        <f>K670+I668+I671+I672+I673</f>
        <v>27800</v>
      </c>
    </row>
    <row r="671" spans="1:12" ht="15.6" x14ac:dyDescent="0.3">
      <c r="A671" s="293"/>
      <c r="B671" s="55" t="s">
        <v>681</v>
      </c>
      <c r="C671" s="300"/>
      <c r="D671" s="301"/>
      <c r="E671" s="301"/>
      <c r="F671" s="305"/>
      <c r="G671" s="310" t="s">
        <v>1006</v>
      </c>
      <c r="H671" s="311"/>
      <c r="I671" s="285">
        <f>INDEX('Ár felárak'!B:B,MATCH(Árlista!G671,'Ár felárak'!A:A,0))</f>
        <v>0</v>
      </c>
      <c r="J671" s="96" t="s">
        <v>600</v>
      </c>
      <c r="K671" s="173">
        <v>30100</v>
      </c>
      <c r="L671" s="195">
        <f>K671+I668+I671+I672+I673</f>
        <v>30100</v>
      </c>
    </row>
    <row r="672" spans="1:12" ht="15.6" x14ac:dyDescent="0.3">
      <c r="A672" s="293"/>
      <c r="B672" s="55" t="s">
        <v>681</v>
      </c>
      <c r="C672" s="300"/>
      <c r="D672" s="301"/>
      <c r="E672" s="301"/>
      <c r="F672" s="305"/>
      <c r="G672" s="310" t="s">
        <v>1006</v>
      </c>
      <c r="H672" s="311"/>
      <c r="I672" s="285">
        <f>INDEX('Ár felárak'!B:B,MATCH(Árlista!G672,'Ár felárak'!A:A,0))</f>
        <v>0</v>
      </c>
      <c r="J672" s="122" t="s">
        <v>2</v>
      </c>
      <c r="K672" s="172">
        <v>33200</v>
      </c>
      <c r="L672" s="194">
        <f>K672+I668+I671+I672+I673</f>
        <v>33200</v>
      </c>
    </row>
    <row r="673" spans="1:12" ht="16.2" thickBot="1" x14ac:dyDescent="0.35">
      <c r="A673" s="293"/>
      <c r="B673" s="55" t="s">
        <v>681</v>
      </c>
      <c r="C673" s="302"/>
      <c r="D673" s="303"/>
      <c r="E673" s="303"/>
      <c r="F673" s="306"/>
      <c r="G673" s="310" t="s">
        <v>1006</v>
      </c>
      <c r="H673" s="311"/>
      <c r="I673" s="285">
        <f>INDEX('Ár felárak'!B:B,MATCH(Árlista!G673,'Ár felárak'!A:A,0))</f>
        <v>0</v>
      </c>
      <c r="J673" s="96" t="s">
        <v>983</v>
      </c>
      <c r="K673" s="173">
        <v>30100</v>
      </c>
      <c r="L673" s="195">
        <f>K673+I668+I671+I672+I673</f>
        <v>30100</v>
      </c>
    </row>
    <row r="674" spans="1:12" ht="16.2" thickBot="1" x14ac:dyDescent="0.35">
      <c r="A674" s="293"/>
      <c r="B674" s="55" t="s">
        <v>681</v>
      </c>
      <c r="C674" s="3" t="s">
        <v>3</v>
      </c>
      <c r="D674" s="2" t="s">
        <v>143</v>
      </c>
      <c r="E674" s="1" t="s">
        <v>4</v>
      </c>
      <c r="F674" s="2" t="s">
        <v>155</v>
      </c>
      <c r="G674" s="86" t="s">
        <v>980</v>
      </c>
      <c r="H674" s="86" t="s">
        <v>981</v>
      </c>
      <c r="I674" s="261" t="s">
        <v>982</v>
      </c>
      <c r="J674" s="122" t="s">
        <v>111</v>
      </c>
      <c r="K674" s="172">
        <v>25100</v>
      </c>
      <c r="L674" s="194">
        <f>K674+I668+I671+I672+I673</f>
        <v>25100</v>
      </c>
    </row>
    <row r="675" spans="1:12" ht="15.6" x14ac:dyDescent="0.3">
      <c r="A675" s="293"/>
      <c r="B675" s="55" t="s">
        <v>681</v>
      </c>
      <c r="C675" s="3" t="s">
        <v>5</v>
      </c>
      <c r="D675" s="7">
        <v>63</v>
      </c>
      <c r="E675" s="1" t="s">
        <v>6</v>
      </c>
      <c r="F675" s="7">
        <v>49</v>
      </c>
      <c r="G675" s="87"/>
      <c r="H675" s="88"/>
      <c r="I675" s="262"/>
      <c r="J675" s="98"/>
      <c r="K675" s="172"/>
      <c r="L675" s="194"/>
    </row>
    <row r="676" spans="1:12" ht="15.6" x14ac:dyDescent="0.3">
      <c r="A676" s="293"/>
      <c r="B676" s="55" t="s">
        <v>681</v>
      </c>
      <c r="C676" s="3" t="s">
        <v>7</v>
      </c>
      <c r="D676" s="7">
        <v>63</v>
      </c>
      <c r="E676" s="1" t="s">
        <v>11</v>
      </c>
      <c r="F676" s="7">
        <v>48</v>
      </c>
      <c r="G676" s="89"/>
      <c r="H676" s="90"/>
      <c r="I676" s="263"/>
      <c r="J676" s="98"/>
      <c r="K676" s="172"/>
      <c r="L676" s="194"/>
    </row>
    <row r="677" spans="1:12" ht="15.6" x14ac:dyDescent="0.3">
      <c r="A677" s="293"/>
      <c r="B677" s="55" t="s">
        <v>681</v>
      </c>
      <c r="C677" s="3" t="s">
        <v>8</v>
      </c>
      <c r="D677" s="2" t="s">
        <v>126</v>
      </c>
      <c r="E677" s="1" t="s">
        <v>12</v>
      </c>
      <c r="F677" s="2" t="s">
        <v>127</v>
      </c>
      <c r="G677" s="89"/>
      <c r="H677" s="90"/>
      <c r="I677" s="263"/>
      <c r="J677" s="98"/>
      <c r="K677" s="172"/>
      <c r="L677" s="194"/>
    </row>
    <row r="678" spans="1:12" ht="16.2" thickBot="1" x14ac:dyDescent="0.35">
      <c r="A678" s="294"/>
      <c r="B678" s="56" t="s">
        <v>681</v>
      </c>
      <c r="C678" s="4" t="s">
        <v>236</v>
      </c>
      <c r="D678" s="6">
        <v>110</v>
      </c>
      <c r="E678" s="5" t="s">
        <v>20</v>
      </c>
      <c r="F678" s="6">
        <v>11</v>
      </c>
      <c r="G678" s="91"/>
      <c r="H678" s="92"/>
      <c r="I678" s="264"/>
      <c r="J678" s="102"/>
      <c r="K678" s="180"/>
      <c r="L678" s="196"/>
    </row>
    <row r="679" spans="1:12" ht="15" thickBot="1" x14ac:dyDescent="0.35">
      <c r="J679" s="99"/>
      <c r="K679" s="100"/>
      <c r="L679" s="200"/>
    </row>
    <row r="680" spans="1:12" x14ac:dyDescent="0.3">
      <c r="A680" s="292" t="s">
        <v>156</v>
      </c>
      <c r="B680" s="61" t="s">
        <v>682</v>
      </c>
      <c r="C680" s="295" t="s">
        <v>156</v>
      </c>
      <c r="D680" s="296"/>
      <c r="E680" s="296"/>
      <c r="F680" s="297"/>
      <c r="G680" s="318" t="s">
        <v>992</v>
      </c>
      <c r="H680" s="318"/>
      <c r="I680" s="319"/>
      <c r="J680" s="104"/>
      <c r="K680" s="181"/>
      <c r="L680" s="203"/>
    </row>
    <row r="681" spans="1:12" ht="15.6" customHeight="1" x14ac:dyDescent="0.3">
      <c r="A681" s="293"/>
      <c r="B681" s="62" t="s">
        <v>682</v>
      </c>
      <c r="C681" s="298" t="s">
        <v>612</v>
      </c>
      <c r="D681" s="299"/>
      <c r="E681" s="304" t="s">
        <v>854</v>
      </c>
      <c r="F681" s="305"/>
      <c r="G681" s="310" t="s">
        <v>1006</v>
      </c>
      <c r="H681" s="311"/>
      <c r="I681" s="285">
        <f>INDEX('Ár felárak'!B:B,MATCH(Árlista!G681,'Ár felárak'!A:A,0))</f>
        <v>0</v>
      </c>
      <c r="J681" s="122" t="s">
        <v>10</v>
      </c>
      <c r="K681" s="172">
        <v>36200</v>
      </c>
      <c r="L681" s="194">
        <f>K681+I681+I684+I685+I686</f>
        <v>36200</v>
      </c>
    </row>
    <row r="682" spans="1:12" ht="15.6" x14ac:dyDescent="0.3">
      <c r="A682" s="293"/>
      <c r="B682" s="62" t="s">
        <v>682</v>
      </c>
      <c r="C682" s="300"/>
      <c r="D682" s="301"/>
      <c r="E682" s="301"/>
      <c r="F682" s="305"/>
      <c r="G682" s="408"/>
      <c r="H682" s="409"/>
      <c r="I682" s="268"/>
      <c r="J682" s="96" t="s">
        <v>0</v>
      </c>
      <c r="K682" s="173">
        <v>36400</v>
      </c>
      <c r="L682" s="195">
        <f>K682+I681+I685+I684+I686</f>
        <v>36400</v>
      </c>
    </row>
    <row r="683" spans="1:12" ht="15.6" x14ac:dyDescent="0.3">
      <c r="A683" s="293"/>
      <c r="B683" s="62" t="s">
        <v>682</v>
      </c>
      <c r="C683" s="300"/>
      <c r="D683" s="301"/>
      <c r="E683" s="301"/>
      <c r="F683" s="305"/>
      <c r="G683" s="307" t="s">
        <v>393</v>
      </c>
      <c r="H683" s="308"/>
      <c r="I683" s="309"/>
      <c r="J683" s="122" t="s">
        <v>1</v>
      </c>
      <c r="K683" s="172">
        <v>38000</v>
      </c>
      <c r="L683" s="194">
        <f>K683+I681+I684+I685+I686</f>
        <v>38000</v>
      </c>
    </row>
    <row r="684" spans="1:12" ht="15.6" x14ac:dyDescent="0.3">
      <c r="A684" s="293"/>
      <c r="B684" s="62" t="s">
        <v>682</v>
      </c>
      <c r="C684" s="300"/>
      <c r="D684" s="301"/>
      <c r="E684" s="301"/>
      <c r="F684" s="305"/>
      <c r="G684" s="310" t="s">
        <v>1006</v>
      </c>
      <c r="H684" s="311"/>
      <c r="I684" s="285">
        <f>INDEX('Ár felárak'!B:B,MATCH(Árlista!G684,'Ár felárak'!A:A,0))</f>
        <v>0</v>
      </c>
      <c r="J684" s="96" t="s">
        <v>600</v>
      </c>
      <c r="K684" s="173">
        <v>40400</v>
      </c>
      <c r="L684" s="195">
        <f>K684+I681+I684+I685+I686</f>
        <v>40400</v>
      </c>
    </row>
    <row r="685" spans="1:12" ht="15.6" x14ac:dyDescent="0.3">
      <c r="A685" s="293"/>
      <c r="B685" s="62" t="s">
        <v>682</v>
      </c>
      <c r="C685" s="300"/>
      <c r="D685" s="301"/>
      <c r="E685" s="301"/>
      <c r="F685" s="305"/>
      <c r="G685" s="310" t="s">
        <v>1006</v>
      </c>
      <c r="H685" s="311"/>
      <c r="I685" s="285">
        <f>INDEX('Ár felárak'!B:B,MATCH(Árlista!G685,'Ár felárak'!A:A,0))</f>
        <v>0</v>
      </c>
      <c r="J685" s="122" t="s">
        <v>2</v>
      </c>
      <c r="K685" s="172">
        <v>43600</v>
      </c>
      <c r="L685" s="194">
        <f>K685+I681+I684+I685+I686</f>
        <v>43600</v>
      </c>
    </row>
    <row r="686" spans="1:12" ht="16.2" thickBot="1" x14ac:dyDescent="0.35">
      <c r="A686" s="293"/>
      <c r="B686" s="62" t="s">
        <v>682</v>
      </c>
      <c r="C686" s="302"/>
      <c r="D686" s="303"/>
      <c r="E686" s="303"/>
      <c r="F686" s="306"/>
      <c r="G686" s="310" t="s">
        <v>1006</v>
      </c>
      <c r="H686" s="311"/>
      <c r="I686" s="285">
        <f>INDEX('Ár felárak'!B:B,MATCH(Árlista!G686,'Ár felárak'!A:A,0))</f>
        <v>0</v>
      </c>
      <c r="J686" s="96" t="s">
        <v>983</v>
      </c>
      <c r="K686" s="173">
        <v>40400</v>
      </c>
      <c r="L686" s="195">
        <f>K686+I681+I684+I685+I686</f>
        <v>40400</v>
      </c>
    </row>
    <row r="687" spans="1:12" ht="16.2" thickBot="1" x14ac:dyDescent="0.35">
      <c r="A687" s="293"/>
      <c r="B687" s="62" t="s">
        <v>682</v>
      </c>
      <c r="C687" s="3" t="s">
        <v>3</v>
      </c>
      <c r="D687" s="2" t="s">
        <v>157</v>
      </c>
      <c r="E687" s="1" t="s">
        <v>4</v>
      </c>
      <c r="F687" s="2" t="s">
        <v>158</v>
      </c>
      <c r="G687" s="86" t="s">
        <v>980</v>
      </c>
      <c r="H687" s="86" t="s">
        <v>981</v>
      </c>
      <c r="I687" s="261" t="s">
        <v>982</v>
      </c>
      <c r="J687" s="122" t="s">
        <v>111</v>
      </c>
      <c r="K687" s="172">
        <v>35100</v>
      </c>
      <c r="L687" s="194">
        <f>K687+I681+I684+I685+I686</f>
        <v>35100</v>
      </c>
    </row>
    <row r="688" spans="1:12" ht="15.6" x14ac:dyDescent="0.3">
      <c r="A688" s="293"/>
      <c r="B688" s="62" t="s">
        <v>682</v>
      </c>
      <c r="C688" s="3" t="s">
        <v>5</v>
      </c>
      <c r="D688" s="7">
        <v>63</v>
      </c>
      <c r="E688" s="1" t="s">
        <v>6</v>
      </c>
      <c r="F688" s="7">
        <v>49</v>
      </c>
      <c r="G688" s="87"/>
      <c r="H688" s="88"/>
      <c r="I688" s="262"/>
      <c r="J688" s="98"/>
      <c r="K688" s="172"/>
      <c r="L688" s="194"/>
    </row>
    <row r="689" spans="1:12" ht="15.6" x14ac:dyDescent="0.3">
      <c r="A689" s="293"/>
      <c r="B689" s="62" t="s">
        <v>682</v>
      </c>
      <c r="C689" s="3" t="s">
        <v>7</v>
      </c>
      <c r="D689" s="7">
        <v>63</v>
      </c>
      <c r="E689" s="1" t="s">
        <v>11</v>
      </c>
      <c r="F689" s="7">
        <v>46</v>
      </c>
      <c r="G689" s="89"/>
      <c r="H689" s="90"/>
      <c r="I689" s="263"/>
      <c r="J689" s="98"/>
      <c r="K689" s="172"/>
      <c r="L689" s="194"/>
    </row>
    <row r="690" spans="1:12" ht="15.6" x14ac:dyDescent="0.3">
      <c r="A690" s="293"/>
      <c r="B690" s="62" t="s">
        <v>682</v>
      </c>
      <c r="C690" s="3" t="s">
        <v>8</v>
      </c>
      <c r="D690" s="2" t="s">
        <v>126</v>
      </c>
      <c r="E690" s="1" t="s">
        <v>12</v>
      </c>
      <c r="F690" s="2" t="s">
        <v>127</v>
      </c>
      <c r="G690" s="89"/>
      <c r="H690" s="90"/>
      <c r="I690" s="263"/>
      <c r="J690" s="98"/>
      <c r="K690" s="172"/>
      <c r="L690" s="194"/>
    </row>
    <row r="691" spans="1:12" ht="16.2" thickBot="1" x14ac:dyDescent="0.35">
      <c r="A691" s="294"/>
      <c r="B691" s="63" t="s">
        <v>682</v>
      </c>
      <c r="C691" s="4" t="s">
        <v>236</v>
      </c>
      <c r="D691" s="6">
        <v>110</v>
      </c>
      <c r="E691" s="5" t="s">
        <v>20</v>
      </c>
      <c r="F691" s="8">
        <v>13.6</v>
      </c>
      <c r="G691" s="91"/>
      <c r="H691" s="92"/>
      <c r="I691" s="264"/>
      <c r="J691" s="102"/>
      <c r="K691" s="180"/>
      <c r="L691" s="196"/>
    </row>
    <row r="692" spans="1:12" ht="15" thickBot="1" x14ac:dyDescent="0.35">
      <c r="J692" s="99"/>
      <c r="K692" s="100"/>
      <c r="L692" s="200"/>
    </row>
    <row r="693" spans="1:12" x14ac:dyDescent="0.3">
      <c r="A693" s="292" t="s">
        <v>159</v>
      </c>
      <c r="B693" s="54" t="s">
        <v>683</v>
      </c>
      <c r="C693" s="295" t="s">
        <v>159</v>
      </c>
      <c r="D693" s="296"/>
      <c r="E693" s="296"/>
      <c r="F693" s="297"/>
      <c r="G693" s="318" t="s">
        <v>992</v>
      </c>
      <c r="H693" s="318"/>
      <c r="I693" s="319"/>
      <c r="J693" s="104"/>
      <c r="K693" s="181"/>
      <c r="L693" s="203"/>
    </row>
    <row r="694" spans="1:12" ht="15.6" x14ac:dyDescent="0.3">
      <c r="A694" s="293"/>
      <c r="B694" s="55" t="s">
        <v>683</v>
      </c>
      <c r="C694" s="298" t="s">
        <v>613</v>
      </c>
      <c r="D694" s="299"/>
      <c r="E694" s="304" t="s">
        <v>855</v>
      </c>
      <c r="F694" s="305"/>
      <c r="G694" s="310" t="s">
        <v>1006</v>
      </c>
      <c r="H694" s="311"/>
      <c r="I694" s="285">
        <f>INDEX('Ár felárak'!B:B,MATCH(Árlista!G694,'Ár felárak'!A:A,0))</f>
        <v>0</v>
      </c>
      <c r="J694" s="122" t="s">
        <v>10</v>
      </c>
      <c r="K694" s="172">
        <v>42000</v>
      </c>
      <c r="L694" s="194">
        <f>K694+I694+I697+I698+I699</f>
        <v>42000</v>
      </c>
    </row>
    <row r="695" spans="1:12" ht="15.6" x14ac:dyDescent="0.3">
      <c r="A695" s="293"/>
      <c r="B695" s="55" t="s">
        <v>683</v>
      </c>
      <c r="C695" s="300"/>
      <c r="D695" s="301"/>
      <c r="E695" s="301"/>
      <c r="F695" s="305"/>
      <c r="G695" s="408"/>
      <c r="H695" s="409"/>
      <c r="I695" s="268"/>
      <c r="J695" s="96" t="s">
        <v>0</v>
      </c>
      <c r="K695" s="173">
        <v>42200</v>
      </c>
      <c r="L695" s="195">
        <f>K695+I694+I698+I697+I699</f>
        <v>42200</v>
      </c>
    </row>
    <row r="696" spans="1:12" ht="15.6" x14ac:dyDescent="0.3">
      <c r="A696" s="293"/>
      <c r="B696" s="55" t="s">
        <v>683</v>
      </c>
      <c r="C696" s="300"/>
      <c r="D696" s="301"/>
      <c r="E696" s="301"/>
      <c r="F696" s="305"/>
      <c r="G696" s="307" t="s">
        <v>393</v>
      </c>
      <c r="H696" s="308"/>
      <c r="I696" s="309"/>
      <c r="J696" s="122" t="s">
        <v>1</v>
      </c>
      <c r="K696" s="172">
        <v>43800</v>
      </c>
      <c r="L696" s="194">
        <f>K696+I694+I697+I698+I699</f>
        <v>43800</v>
      </c>
    </row>
    <row r="697" spans="1:12" ht="15.6" x14ac:dyDescent="0.3">
      <c r="A697" s="293"/>
      <c r="B697" s="55" t="s">
        <v>683</v>
      </c>
      <c r="C697" s="300"/>
      <c r="D697" s="301"/>
      <c r="E697" s="301"/>
      <c r="F697" s="305"/>
      <c r="G697" s="310" t="s">
        <v>1006</v>
      </c>
      <c r="H697" s="311"/>
      <c r="I697" s="285">
        <f>INDEX('Ár felárak'!B:B,MATCH(Árlista!G697,'Ár felárak'!A:A,0))</f>
        <v>0</v>
      </c>
      <c r="J697" s="96" t="s">
        <v>600</v>
      </c>
      <c r="K697" s="173">
        <v>46100</v>
      </c>
      <c r="L697" s="195">
        <f>K697+I694+I697+I698+I699</f>
        <v>46100</v>
      </c>
    </row>
    <row r="698" spans="1:12" ht="15.6" x14ac:dyDescent="0.3">
      <c r="A698" s="293"/>
      <c r="B698" s="55" t="s">
        <v>683</v>
      </c>
      <c r="C698" s="300"/>
      <c r="D698" s="301"/>
      <c r="E698" s="301"/>
      <c r="F698" s="305"/>
      <c r="G698" s="310" t="s">
        <v>1006</v>
      </c>
      <c r="H698" s="311"/>
      <c r="I698" s="285">
        <f>INDEX('Ár felárak'!B:B,MATCH(Árlista!G698,'Ár felárak'!A:A,0))</f>
        <v>0</v>
      </c>
      <c r="J698" s="122" t="s">
        <v>2</v>
      </c>
      <c r="K698" s="172">
        <v>49200</v>
      </c>
      <c r="L698" s="194">
        <f>K698+I694+I697+I698+I699</f>
        <v>49200</v>
      </c>
    </row>
    <row r="699" spans="1:12" ht="16.2" thickBot="1" x14ac:dyDescent="0.35">
      <c r="A699" s="293"/>
      <c r="B699" s="55" t="s">
        <v>683</v>
      </c>
      <c r="C699" s="302"/>
      <c r="D699" s="303"/>
      <c r="E699" s="303"/>
      <c r="F699" s="306"/>
      <c r="G699" s="310" t="s">
        <v>1006</v>
      </c>
      <c r="H699" s="311"/>
      <c r="I699" s="285">
        <f>INDEX('Ár felárak'!B:B,MATCH(Árlista!G699,'Ár felárak'!A:A,0))</f>
        <v>0</v>
      </c>
      <c r="J699" s="96" t="s">
        <v>983</v>
      </c>
      <c r="K699" s="173">
        <v>46100</v>
      </c>
      <c r="L699" s="195">
        <f>K699+I694+I697+I698+I699</f>
        <v>46100</v>
      </c>
    </row>
    <row r="700" spans="1:12" ht="16.2" thickBot="1" x14ac:dyDescent="0.35">
      <c r="A700" s="293"/>
      <c r="B700" s="55" t="s">
        <v>683</v>
      </c>
      <c r="C700" s="3" t="s">
        <v>3</v>
      </c>
      <c r="D700" s="2" t="s">
        <v>143</v>
      </c>
      <c r="E700" s="1" t="s">
        <v>4</v>
      </c>
      <c r="F700" s="2" t="s">
        <v>160</v>
      </c>
      <c r="G700" s="86" t="s">
        <v>980</v>
      </c>
      <c r="H700" s="86" t="s">
        <v>981</v>
      </c>
      <c r="I700" s="261" t="s">
        <v>982</v>
      </c>
      <c r="J700" s="122" t="s">
        <v>111</v>
      </c>
      <c r="K700" s="172">
        <v>40900</v>
      </c>
      <c r="L700" s="194">
        <f>K700+I694+I697+I698+I699</f>
        <v>40900</v>
      </c>
    </row>
    <row r="701" spans="1:12" ht="15.6" x14ac:dyDescent="0.3">
      <c r="A701" s="293"/>
      <c r="B701" s="55" t="s">
        <v>683</v>
      </c>
      <c r="C701" s="3" t="s">
        <v>5</v>
      </c>
      <c r="D701" s="7">
        <v>63</v>
      </c>
      <c r="E701" s="1" t="s">
        <v>6</v>
      </c>
      <c r="F701" s="7">
        <v>49</v>
      </c>
      <c r="G701" s="87"/>
      <c r="H701" s="88"/>
      <c r="I701" s="262"/>
      <c r="J701" s="98"/>
      <c r="K701" s="172"/>
      <c r="L701" s="194"/>
    </row>
    <row r="702" spans="1:12" ht="15.6" x14ac:dyDescent="0.3">
      <c r="A702" s="293"/>
      <c r="B702" s="55" t="s">
        <v>683</v>
      </c>
      <c r="C702" s="3" t="s">
        <v>7</v>
      </c>
      <c r="D702" s="7">
        <v>63</v>
      </c>
      <c r="E702" s="1" t="s">
        <v>11</v>
      </c>
      <c r="F702" s="7">
        <v>45</v>
      </c>
      <c r="G702" s="89"/>
      <c r="H702" s="90"/>
      <c r="I702" s="263"/>
      <c r="J702" s="98"/>
      <c r="K702" s="172"/>
      <c r="L702" s="194"/>
    </row>
    <row r="703" spans="1:12" ht="15.6" x14ac:dyDescent="0.3">
      <c r="A703" s="293"/>
      <c r="B703" s="55" t="s">
        <v>683</v>
      </c>
      <c r="C703" s="3" t="s">
        <v>8</v>
      </c>
      <c r="D703" s="2" t="s">
        <v>126</v>
      </c>
      <c r="E703" s="1" t="s">
        <v>12</v>
      </c>
      <c r="F703" s="2" t="s">
        <v>127</v>
      </c>
      <c r="G703" s="89"/>
      <c r="H703" s="90"/>
      <c r="I703" s="263"/>
      <c r="J703" s="98"/>
      <c r="K703" s="172"/>
      <c r="L703" s="194"/>
    </row>
    <row r="704" spans="1:12" ht="16.2" thickBot="1" x14ac:dyDescent="0.35">
      <c r="A704" s="294"/>
      <c r="B704" s="56" t="s">
        <v>683</v>
      </c>
      <c r="C704" s="4" t="s">
        <v>236</v>
      </c>
      <c r="D704" s="6">
        <v>110</v>
      </c>
      <c r="E704" s="5" t="s">
        <v>20</v>
      </c>
      <c r="F704" s="8">
        <v>14.5</v>
      </c>
      <c r="G704" s="91"/>
      <c r="H704" s="92"/>
      <c r="I704" s="264"/>
      <c r="J704" s="102"/>
      <c r="K704" s="180"/>
      <c r="L704" s="196"/>
    </row>
    <row r="705" spans="1:12" ht="15" thickBot="1" x14ac:dyDescent="0.35">
      <c r="J705" s="99"/>
      <c r="K705" s="100"/>
      <c r="L705" s="200"/>
    </row>
    <row r="706" spans="1:12" x14ac:dyDescent="0.3">
      <c r="A706" s="292" t="s">
        <v>161</v>
      </c>
      <c r="B706" s="54" t="s">
        <v>684</v>
      </c>
      <c r="C706" s="295" t="s">
        <v>161</v>
      </c>
      <c r="D706" s="296"/>
      <c r="E706" s="296"/>
      <c r="F706" s="297"/>
      <c r="G706" s="318" t="s">
        <v>992</v>
      </c>
      <c r="H706" s="318"/>
      <c r="I706" s="319"/>
      <c r="J706" s="104"/>
      <c r="K706" s="181"/>
      <c r="L706" s="203"/>
    </row>
    <row r="707" spans="1:12" ht="15.6" customHeight="1" x14ac:dyDescent="0.3">
      <c r="A707" s="293"/>
      <c r="B707" s="55" t="s">
        <v>684</v>
      </c>
      <c r="C707" s="298" t="s">
        <v>614</v>
      </c>
      <c r="D707" s="299"/>
      <c r="E707" s="304" t="s">
        <v>854</v>
      </c>
      <c r="F707" s="305"/>
      <c r="G707" s="310" t="s">
        <v>1006</v>
      </c>
      <c r="H707" s="311"/>
      <c r="I707" s="285">
        <f>INDEX('Ár felárak'!B:B,MATCH(Árlista!G707,'Ár felárak'!A:A,0))</f>
        <v>0</v>
      </c>
      <c r="J707" s="122" t="s">
        <v>10</v>
      </c>
      <c r="K707" s="172">
        <v>58400</v>
      </c>
      <c r="L707" s="194">
        <f>K707+I707+I710+I711+I712</f>
        <v>58400</v>
      </c>
    </row>
    <row r="708" spans="1:12" ht="15.6" x14ac:dyDescent="0.3">
      <c r="A708" s="293"/>
      <c r="B708" s="55" t="s">
        <v>684</v>
      </c>
      <c r="C708" s="300"/>
      <c r="D708" s="301"/>
      <c r="E708" s="301"/>
      <c r="F708" s="305"/>
      <c r="G708" s="408"/>
      <c r="H708" s="409"/>
      <c r="I708" s="268"/>
      <c r="J708" s="96" t="s">
        <v>0</v>
      </c>
      <c r="K708" s="173">
        <v>58700</v>
      </c>
      <c r="L708" s="195">
        <f>K708+I707+I711+I710+I712</f>
        <v>58700</v>
      </c>
    </row>
    <row r="709" spans="1:12" ht="15.6" x14ac:dyDescent="0.3">
      <c r="A709" s="293"/>
      <c r="B709" s="55" t="s">
        <v>684</v>
      </c>
      <c r="C709" s="300"/>
      <c r="D709" s="301"/>
      <c r="E709" s="301"/>
      <c r="F709" s="305"/>
      <c r="G709" s="307" t="s">
        <v>393</v>
      </c>
      <c r="H709" s="308"/>
      <c r="I709" s="309"/>
      <c r="J709" s="122" t="s">
        <v>1</v>
      </c>
      <c r="K709" s="172">
        <v>60000</v>
      </c>
      <c r="L709" s="194">
        <f>K709+I707+I710+I711+I712</f>
        <v>60000</v>
      </c>
    </row>
    <row r="710" spans="1:12" ht="15.6" x14ac:dyDescent="0.3">
      <c r="A710" s="293"/>
      <c r="B710" s="55" t="s">
        <v>684</v>
      </c>
      <c r="C710" s="300"/>
      <c r="D710" s="301"/>
      <c r="E710" s="301"/>
      <c r="F710" s="305"/>
      <c r="G710" s="310" t="s">
        <v>1006</v>
      </c>
      <c r="H710" s="311"/>
      <c r="I710" s="285">
        <f>INDEX('Ár felárak'!B:B,MATCH(Árlista!G710,'Ár felárak'!A:A,0))</f>
        <v>0</v>
      </c>
      <c r="J710" s="96" t="s">
        <v>600</v>
      </c>
      <c r="K710" s="173">
        <v>62700</v>
      </c>
      <c r="L710" s="195">
        <f>K710+I707+I710+I711+I712</f>
        <v>62700</v>
      </c>
    </row>
    <row r="711" spans="1:12" ht="15.6" x14ac:dyDescent="0.3">
      <c r="A711" s="293"/>
      <c r="B711" s="55" t="s">
        <v>684</v>
      </c>
      <c r="C711" s="300"/>
      <c r="D711" s="301"/>
      <c r="E711" s="301"/>
      <c r="F711" s="305"/>
      <c r="G711" s="310" t="s">
        <v>1006</v>
      </c>
      <c r="H711" s="311"/>
      <c r="I711" s="285">
        <f>INDEX('Ár felárak'!B:B,MATCH(Árlista!G711,'Ár felárak'!A:A,0))</f>
        <v>0</v>
      </c>
      <c r="J711" s="122" t="s">
        <v>2</v>
      </c>
      <c r="K711" s="172">
        <v>65600</v>
      </c>
      <c r="L711" s="194">
        <f>K711+I707+I710+I711+I712</f>
        <v>65600</v>
      </c>
    </row>
    <row r="712" spans="1:12" ht="16.2" thickBot="1" x14ac:dyDescent="0.35">
      <c r="A712" s="293"/>
      <c r="B712" s="55" t="s">
        <v>684</v>
      </c>
      <c r="C712" s="302"/>
      <c r="D712" s="303"/>
      <c r="E712" s="303"/>
      <c r="F712" s="306"/>
      <c r="G712" s="310" t="s">
        <v>1006</v>
      </c>
      <c r="H712" s="311"/>
      <c r="I712" s="285">
        <f>INDEX('Ár felárak'!B:B,MATCH(Árlista!G712,'Ár felárak'!A:A,0))</f>
        <v>0</v>
      </c>
      <c r="J712" s="96" t="s">
        <v>983</v>
      </c>
      <c r="K712" s="173">
        <v>62700</v>
      </c>
      <c r="L712" s="195">
        <f>K712+I707+I710+I711+I712</f>
        <v>62700</v>
      </c>
    </row>
    <row r="713" spans="1:12" ht="16.2" thickBot="1" x14ac:dyDescent="0.35">
      <c r="A713" s="293"/>
      <c r="B713" s="55" t="s">
        <v>684</v>
      </c>
      <c r="C713" s="3" t="s">
        <v>3</v>
      </c>
      <c r="D713" s="2" t="s">
        <v>150</v>
      </c>
      <c r="E713" s="1" t="s">
        <v>4</v>
      </c>
      <c r="F713" s="2" t="s">
        <v>162</v>
      </c>
      <c r="G713" s="86" t="s">
        <v>980</v>
      </c>
      <c r="H713" s="86" t="s">
        <v>981</v>
      </c>
      <c r="I713" s="261" t="s">
        <v>982</v>
      </c>
      <c r="J713" s="122" t="s">
        <v>111</v>
      </c>
      <c r="K713" s="172">
        <v>57300</v>
      </c>
      <c r="L713" s="194">
        <f>K713+I707+I710+I711+I712</f>
        <v>57300</v>
      </c>
    </row>
    <row r="714" spans="1:12" ht="15.6" x14ac:dyDescent="0.3">
      <c r="A714" s="293"/>
      <c r="B714" s="55" t="s">
        <v>684</v>
      </c>
      <c r="C714" s="3" t="s">
        <v>5</v>
      </c>
      <c r="D714" s="7">
        <v>63</v>
      </c>
      <c r="E714" s="1" t="s">
        <v>6</v>
      </c>
      <c r="F714" s="7">
        <v>49</v>
      </c>
      <c r="G714" s="87"/>
      <c r="H714" s="88"/>
      <c r="I714" s="262"/>
      <c r="J714" s="98"/>
      <c r="K714" s="172"/>
      <c r="L714" s="194"/>
    </row>
    <row r="715" spans="1:12" ht="15.6" x14ac:dyDescent="0.3">
      <c r="A715" s="293"/>
      <c r="B715" s="55" t="s">
        <v>684</v>
      </c>
      <c r="C715" s="3" t="s">
        <v>7</v>
      </c>
      <c r="D715" s="7">
        <v>63</v>
      </c>
      <c r="E715" s="1" t="s">
        <v>11</v>
      </c>
      <c r="F715" s="7">
        <v>45</v>
      </c>
      <c r="G715" s="89"/>
      <c r="H715" s="90"/>
      <c r="I715" s="263"/>
      <c r="J715" s="98"/>
      <c r="K715" s="172"/>
      <c r="L715" s="194"/>
    </row>
    <row r="716" spans="1:12" ht="15.6" x14ac:dyDescent="0.3">
      <c r="A716" s="293"/>
      <c r="B716" s="55" t="s">
        <v>684</v>
      </c>
      <c r="C716" s="3" t="s">
        <v>8</v>
      </c>
      <c r="D716" s="2" t="s">
        <v>126</v>
      </c>
      <c r="E716" s="1" t="s">
        <v>12</v>
      </c>
      <c r="F716" s="2" t="s">
        <v>127</v>
      </c>
      <c r="G716" s="89"/>
      <c r="H716" s="90"/>
      <c r="I716" s="263"/>
      <c r="J716" s="98"/>
      <c r="K716" s="172"/>
      <c r="L716" s="194"/>
    </row>
    <row r="717" spans="1:12" ht="16.2" thickBot="1" x14ac:dyDescent="0.35">
      <c r="A717" s="294"/>
      <c r="B717" s="56" t="s">
        <v>684</v>
      </c>
      <c r="C717" s="4" t="s">
        <v>236</v>
      </c>
      <c r="D717" s="6">
        <v>110</v>
      </c>
      <c r="E717" s="5" t="s">
        <v>20</v>
      </c>
      <c r="F717" s="6">
        <v>15</v>
      </c>
      <c r="G717" s="91"/>
      <c r="H717" s="92"/>
      <c r="I717" s="264"/>
      <c r="J717" s="102"/>
      <c r="K717" s="180"/>
      <c r="L717" s="196"/>
    </row>
    <row r="718" spans="1:12" ht="15" thickBot="1" x14ac:dyDescent="0.35">
      <c r="J718" s="99"/>
      <c r="K718" s="100"/>
      <c r="L718" s="200"/>
    </row>
    <row r="719" spans="1:12" ht="15.6" x14ac:dyDescent="0.3">
      <c r="A719" s="377" t="s">
        <v>163</v>
      </c>
      <c r="B719" s="73" t="s">
        <v>685</v>
      </c>
      <c r="C719" s="330" t="s">
        <v>163</v>
      </c>
      <c r="D719" s="331"/>
      <c r="E719" s="331"/>
      <c r="F719" s="331"/>
      <c r="G719" s="331"/>
      <c r="H719" s="331"/>
      <c r="I719" s="331"/>
      <c r="J719" s="209"/>
      <c r="K719" s="177"/>
      <c r="L719" s="189"/>
    </row>
    <row r="720" spans="1:12" ht="15.6" customHeight="1" x14ac:dyDescent="0.3">
      <c r="A720" s="378"/>
      <c r="B720" s="74" t="s">
        <v>685</v>
      </c>
      <c r="C720" s="312" t="s">
        <v>147</v>
      </c>
      <c r="D720" s="313"/>
      <c r="E720" s="313"/>
      <c r="F720" s="313"/>
      <c r="G720" s="313"/>
      <c r="H720" s="313"/>
      <c r="I720" s="313"/>
      <c r="J720" s="211" t="s">
        <v>129</v>
      </c>
      <c r="K720" s="170">
        <v>5600</v>
      </c>
      <c r="L720" s="191"/>
    </row>
    <row r="721" spans="1:12" ht="15.6" x14ac:dyDescent="0.3">
      <c r="A721" s="378"/>
      <c r="B721" s="74" t="s">
        <v>685</v>
      </c>
      <c r="C721" s="314"/>
      <c r="D721" s="315"/>
      <c r="E721" s="315"/>
      <c r="F721" s="315"/>
      <c r="G721" s="315"/>
      <c r="H721" s="315"/>
      <c r="I721" s="315"/>
      <c r="J721" s="210" t="s">
        <v>130</v>
      </c>
      <c r="K721" s="171">
        <v>8100</v>
      </c>
      <c r="L721" s="190"/>
    </row>
    <row r="722" spans="1:12" ht="15.6" x14ac:dyDescent="0.3">
      <c r="A722" s="378"/>
      <c r="B722" s="74" t="s">
        <v>685</v>
      </c>
      <c r="C722" s="314"/>
      <c r="D722" s="315"/>
      <c r="E722" s="315"/>
      <c r="F722" s="315"/>
      <c r="G722" s="315"/>
      <c r="H722" s="315"/>
      <c r="I722" s="315"/>
      <c r="J722" s="211" t="s">
        <v>114</v>
      </c>
      <c r="K722" s="170">
        <v>16400</v>
      </c>
      <c r="L722" s="191"/>
    </row>
    <row r="723" spans="1:12" ht="15.6" x14ac:dyDescent="0.3">
      <c r="A723" s="378"/>
      <c r="B723" s="74" t="s">
        <v>685</v>
      </c>
      <c r="C723" s="314"/>
      <c r="D723" s="315"/>
      <c r="E723" s="315"/>
      <c r="F723" s="315"/>
      <c r="G723" s="315"/>
      <c r="H723" s="315"/>
      <c r="I723" s="315"/>
      <c r="J723" s="210" t="s">
        <v>148</v>
      </c>
      <c r="K723" s="171">
        <v>13200</v>
      </c>
      <c r="L723" s="190"/>
    </row>
    <row r="724" spans="1:12" ht="15.6" x14ac:dyDescent="0.3">
      <c r="A724" s="378"/>
      <c r="B724" s="74" t="s">
        <v>685</v>
      </c>
      <c r="C724" s="314"/>
      <c r="D724" s="315"/>
      <c r="E724" s="315"/>
      <c r="F724" s="315"/>
      <c r="G724" s="315"/>
      <c r="H724" s="315"/>
      <c r="I724" s="315"/>
      <c r="J724" s="211"/>
      <c r="K724" s="170"/>
      <c r="L724" s="191"/>
    </row>
    <row r="725" spans="1:12" ht="15.6" x14ac:dyDescent="0.3">
      <c r="A725" s="378"/>
      <c r="B725" s="74" t="s">
        <v>685</v>
      </c>
      <c r="C725" s="314"/>
      <c r="D725" s="315"/>
      <c r="E725" s="315"/>
      <c r="F725" s="315"/>
      <c r="G725" s="315"/>
      <c r="H725" s="315"/>
      <c r="I725" s="315"/>
      <c r="J725" s="211"/>
      <c r="K725" s="170"/>
      <c r="L725" s="191"/>
    </row>
    <row r="726" spans="1:12" ht="16.2" thickBot="1" x14ac:dyDescent="0.35">
      <c r="A726" s="379"/>
      <c r="B726" s="75" t="s">
        <v>685</v>
      </c>
      <c r="C726" s="316"/>
      <c r="D726" s="317"/>
      <c r="E726" s="317"/>
      <c r="F726" s="317"/>
      <c r="G726" s="317"/>
      <c r="H726" s="317"/>
      <c r="I726" s="317"/>
      <c r="J726" s="212"/>
      <c r="K726" s="178"/>
      <c r="L726" s="192"/>
    </row>
    <row r="727" spans="1:12" ht="15" thickBot="1" x14ac:dyDescent="0.35">
      <c r="J727" s="99"/>
      <c r="K727" s="100"/>
      <c r="L727" s="200"/>
    </row>
    <row r="728" spans="1:12" x14ac:dyDescent="0.3">
      <c r="A728" s="292" t="s">
        <v>164</v>
      </c>
      <c r="B728" s="54" t="s">
        <v>686</v>
      </c>
      <c r="C728" s="295" t="s">
        <v>164</v>
      </c>
      <c r="D728" s="296"/>
      <c r="E728" s="296"/>
      <c r="F728" s="297"/>
      <c r="G728" s="318" t="s">
        <v>992</v>
      </c>
      <c r="H728" s="318"/>
      <c r="I728" s="319"/>
      <c r="J728" s="104"/>
      <c r="K728" s="181"/>
      <c r="L728" s="203"/>
    </row>
    <row r="729" spans="1:12" ht="15.6" x14ac:dyDescent="0.3">
      <c r="A729" s="293"/>
      <c r="B729" s="55" t="s">
        <v>686</v>
      </c>
      <c r="C729" s="298" t="s">
        <v>616</v>
      </c>
      <c r="D729" s="299"/>
      <c r="E729" s="304" t="s">
        <v>855</v>
      </c>
      <c r="F729" s="305"/>
      <c r="G729" s="310" t="s">
        <v>1006</v>
      </c>
      <c r="H729" s="311"/>
      <c r="I729" s="285">
        <f>INDEX('Ár felárak'!B:B,MATCH(Árlista!G729,'Ár felárak'!A:A,0))</f>
        <v>0</v>
      </c>
      <c r="J729" s="122" t="s">
        <v>10</v>
      </c>
      <c r="K729" s="172">
        <v>36900</v>
      </c>
      <c r="L729" s="194">
        <f>K729+I729+I732+I733+I734</f>
        <v>36900</v>
      </c>
    </row>
    <row r="730" spans="1:12" ht="15.6" x14ac:dyDescent="0.3">
      <c r="A730" s="293"/>
      <c r="B730" s="55" t="s">
        <v>686</v>
      </c>
      <c r="C730" s="300"/>
      <c r="D730" s="301"/>
      <c r="E730" s="301"/>
      <c r="F730" s="305"/>
      <c r="G730" s="408"/>
      <c r="H730" s="409"/>
      <c r="I730" s="268"/>
      <c r="J730" s="96" t="s">
        <v>0</v>
      </c>
      <c r="K730" s="173">
        <v>37500</v>
      </c>
      <c r="L730" s="195">
        <f>K730+I729+I733+I732+I734</f>
        <v>37500</v>
      </c>
    </row>
    <row r="731" spans="1:12" ht="15.6" x14ac:dyDescent="0.3">
      <c r="A731" s="293"/>
      <c r="B731" s="55" t="s">
        <v>686</v>
      </c>
      <c r="C731" s="300"/>
      <c r="D731" s="301"/>
      <c r="E731" s="301"/>
      <c r="F731" s="305"/>
      <c r="G731" s="307" t="s">
        <v>393</v>
      </c>
      <c r="H731" s="308"/>
      <c r="I731" s="309"/>
      <c r="J731" s="122" t="s">
        <v>1</v>
      </c>
      <c r="K731" s="172">
        <v>38700</v>
      </c>
      <c r="L731" s="194">
        <f>K731+I729+I732+I733+I734</f>
        <v>38700</v>
      </c>
    </row>
    <row r="732" spans="1:12" ht="15.6" x14ac:dyDescent="0.3">
      <c r="A732" s="293"/>
      <c r="B732" s="55" t="s">
        <v>686</v>
      </c>
      <c r="C732" s="300"/>
      <c r="D732" s="301"/>
      <c r="E732" s="301"/>
      <c r="F732" s="305"/>
      <c r="G732" s="310" t="s">
        <v>1006</v>
      </c>
      <c r="H732" s="311"/>
      <c r="I732" s="285">
        <f>INDEX('Ár felárak'!B:B,MATCH(Árlista!G732,'Ár felárak'!A:A,0))</f>
        <v>0</v>
      </c>
      <c r="J732" s="96" t="s">
        <v>600</v>
      </c>
      <c r="K732" s="173">
        <v>41100</v>
      </c>
      <c r="L732" s="195">
        <f>K732+I729+I732+I733+I734</f>
        <v>41100</v>
      </c>
    </row>
    <row r="733" spans="1:12" ht="15.6" x14ac:dyDescent="0.3">
      <c r="A733" s="293"/>
      <c r="B733" s="55" t="s">
        <v>686</v>
      </c>
      <c r="C733" s="300"/>
      <c r="D733" s="301"/>
      <c r="E733" s="301"/>
      <c r="F733" s="305"/>
      <c r="G733" s="310" t="s">
        <v>1006</v>
      </c>
      <c r="H733" s="311"/>
      <c r="I733" s="285">
        <f>INDEX('Ár felárak'!B:B,MATCH(Árlista!G733,'Ár felárak'!A:A,0))</f>
        <v>0</v>
      </c>
      <c r="J733" s="122" t="s">
        <v>2</v>
      </c>
      <c r="K733" s="172">
        <v>44300</v>
      </c>
      <c r="L733" s="194">
        <f>K733+I729+I732+I733+I734</f>
        <v>44300</v>
      </c>
    </row>
    <row r="734" spans="1:12" ht="16.2" thickBot="1" x14ac:dyDescent="0.35">
      <c r="A734" s="293"/>
      <c r="B734" s="55" t="s">
        <v>686</v>
      </c>
      <c r="C734" s="302"/>
      <c r="D734" s="303"/>
      <c r="E734" s="303"/>
      <c r="F734" s="306"/>
      <c r="G734" s="310" t="s">
        <v>1006</v>
      </c>
      <c r="H734" s="311"/>
      <c r="I734" s="285">
        <f>INDEX('Ár felárak'!B:B,MATCH(Árlista!G734,'Ár felárak'!A:A,0))</f>
        <v>0</v>
      </c>
      <c r="J734" s="96" t="s">
        <v>111</v>
      </c>
      <c r="K734" s="173">
        <v>35900</v>
      </c>
      <c r="L734" s="195">
        <f>K734+I729+I732+I733+I734</f>
        <v>35900</v>
      </c>
    </row>
    <row r="735" spans="1:12" ht="16.2" thickBot="1" x14ac:dyDescent="0.35">
      <c r="A735" s="293"/>
      <c r="B735" s="55" t="s">
        <v>686</v>
      </c>
      <c r="C735" s="3" t="s">
        <v>3</v>
      </c>
      <c r="D735" s="2" t="s">
        <v>157</v>
      </c>
      <c r="E735" s="1" t="s">
        <v>4</v>
      </c>
      <c r="F735" s="2" t="s">
        <v>151</v>
      </c>
      <c r="G735" s="86" t="s">
        <v>980</v>
      </c>
      <c r="H735" s="86" t="s">
        <v>981</v>
      </c>
      <c r="I735" s="261" t="s">
        <v>982</v>
      </c>
      <c r="J735" s="122"/>
      <c r="K735" s="172"/>
      <c r="L735" s="194"/>
    </row>
    <row r="736" spans="1:12" ht="15.6" x14ac:dyDescent="0.3">
      <c r="A736" s="293"/>
      <c r="B736" s="55" t="s">
        <v>686</v>
      </c>
      <c r="C736" s="3" t="s">
        <v>5</v>
      </c>
      <c r="D736" s="7">
        <v>63</v>
      </c>
      <c r="E736" s="1" t="s">
        <v>6</v>
      </c>
      <c r="F736" s="7">
        <v>47</v>
      </c>
      <c r="G736" s="87"/>
      <c r="H736" s="88"/>
      <c r="I736" s="262"/>
      <c r="J736" s="98"/>
      <c r="K736" s="172"/>
      <c r="L736" s="194"/>
    </row>
    <row r="737" spans="1:12" ht="15.6" x14ac:dyDescent="0.3">
      <c r="A737" s="293"/>
      <c r="B737" s="55" t="s">
        <v>686</v>
      </c>
      <c r="C737" s="3" t="s">
        <v>7</v>
      </c>
      <c r="D737" s="7">
        <v>63</v>
      </c>
      <c r="E737" s="1" t="s">
        <v>11</v>
      </c>
      <c r="F737" s="7">
        <v>45</v>
      </c>
      <c r="G737" s="89"/>
      <c r="H737" s="90"/>
      <c r="I737" s="263"/>
      <c r="J737" s="98"/>
      <c r="K737" s="172"/>
      <c r="L737" s="194"/>
    </row>
    <row r="738" spans="1:12" ht="15.6" x14ac:dyDescent="0.3">
      <c r="A738" s="293"/>
      <c r="B738" s="55" t="s">
        <v>686</v>
      </c>
      <c r="C738" s="3" t="s">
        <v>8</v>
      </c>
      <c r="D738" s="2" t="s">
        <v>126</v>
      </c>
      <c r="E738" s="1" t="s">
        <v>12</v>
      </c>
      <c r="F738" s="2" t="s">
        <v>127</v>
      </c>
      <c r="G738" s="89"/>
      <c r="H738" s="90"/>
      <c r="I738" s="263"/>
      <c r="J738" s="98"/>
      <c r="K738" s="172"/>
      <c r="L738" s="194"/>
    </row>
    <row r="739" spans="1:12" ht="16.2" thickBot="1" x14ac:dyDescent="0.35">
      <c r="A739" s="294"/>
      <c r="B739" s="56" t="s">
        <v>686</v>
      </c>
      <c r="C739" s="4" t="s">
        <v>236</v>
      </c>
      <c r="D739" s="6">
        <v>110</v>
      </c>
      <c r="E739" s="5" t="s">
        <v>20</v>
      </c>
      <c r="F739" s="8">
        <v>15.5</v>
      </c>
      <c r="G739" s="91"/>
      <c r="H739" s="92"/>
      <c r="I739" s="264"/>
      <c r="J739" s="102"/>
      <c r="K739" s="180"/>
      <c r="L739" s="196"/>
    </row>
    <row r="740" spans="1:12" ht="15" thickBot="1" x14ac:dyDescent="0.35">
      <c r="J740" s="99"/>
      <c r="K740" s="100"/>
      <c r="L740" s="200"/>
    </row>
    <row r="741" spans="1:12" x14ac:dyDescent="0.3">
      <c r="A741" s="292" t="s">
        <v>165</v>
      </c>
      <c r="B741" s="54" t="s">
        <v>687</v>
      </c>
      <c r="C741" s="295" t="s">
        <v>165</v>
      </c>
      <c r="D741" s="296"/>
      <c r="E741" s="296"/>
      <c r="F741" s="297"/>
      <c r="G741" s="318" t="s">
        <v>992</v>
      </c>
      <c r="H741" s="318"/>
      <c r="I741" s="319"/>
      <c r="J741" s="104"/>
      <c r="K741" s="181"/>
      <c r="L741" s="203"/>
    </row>
    <row r="742" spans="1:12" ht="15.6" customHeight="1" x14ac:dyDescent="0.3">
      <c r="A742" s="293"/>
      <c r="B742" s="55" t="s">
        <v>687</v>
      </c>
      <c r="C742" s="298" t="s">
        <v>166</v>
      </c>
      <c r="D742" s="299"/>
      <c r="E742" s="304" t="s">
        <v>855</v>
      </c>
      <c r="F742" s="305"/>
      <c r="G742" s="310" t="s">
        <v>1006</v>
      </c>
      <c r="H742" s="311"/>
      <c r="I742" s="285">
        <f>INDEX('Ár felárak'!B:B,MATCH(Árlista!G742,'Ár felárak'!A:A,0))</f>
        <v>0</v>
      </c>
      <c r="J742" s="122" t="s">
        <v>10</v>
      </c>
      <c r="K742" s="172">
        <v>44700</v>
      </c>
      <c r="L742" s="194">
        <f>K742+I742+I745+I746+I747</f>
        <v>44700</v>
      </c>
    </row>
    <row r="743" spans="1:12" ht="15.6" x14ac:dyDescent="0.3">
      <c r="A743" s="293"/>
      <c r="B743" s="55" t="s">
        <v>687</v>
      </c>
      <c r="C743" s="300"/>
      <c r="D743" s="301"/>
      <c r="E743" s="301"/>
      <c r="F743" s="305"/>
      <c r="G743" s="408"/>
      <c r="H743" s="409"/>
      <c r="I743" s="268"/>
      <c r="J743" s="96" t="s">
        <v>0</v>
      </c>
      <c r="K743" s="173">
        <v>45000</v>
      </c>
      <c r="L743" s="195">
        <f>K743+I742+I745+I746+I747</f>
        <v>45000</v>
      </c>
    </row>
    <row r="744" spans="1:12" ht="15.6" x14ac:dyDescent="0.3">
      <c r="A744" s="293"/>
      <c r="B744" s="55" t="s">
        <v>687</v>
      </c>
      <c r="C744" s="300"/>
      <c r="D744" s="301"/>
      <c r="E744" s="301"/>
      <c r="F744" s="305"/>
      <c r="G744" s="307" t="s">
        <v>393</v>
      </c>
      <c r="H744" s="308"/>
      <c r="I744" s="309"/>
      <c r="J744" s="122" t="s">
        <v>1</v>
      </c>
      <c r="K744" s="172">
        <v>46300</v>
      </c>
      <c r="L744" s="194">
        <f>K744+I742+I745+I746+I747</f>
        <v>46300</v>
      </c>
    </row>
    <row r="745" spans="1:12" ht="15.6" x14ac:dyDescent="0.3">
      <c r="A745" s="293"/>
      <c r="B745" s="55" t="s">
        <v>687</v>
      </c>
      <c r="C745" s="300"/>
      <c r="D745" s="301"/>
      <c r="E745" s="301"/>
      <c r="F745" s="305"/>
      <c r="G745" s="310" t="s">
        <v>1006</v>
      </c>
      <c r="H745" s="311"/>
      <c r="I745" s="285">
        <f>INDEX('Ár felárak'!B:B,MATCH(Árlista!G745,'Ár felárak'!A:A,0))</f>
        <v>0</v>
      </c>
      <c r="J745" s="96" t="s">
        <v>600</v>
      </c>
      <c r="K745" s="173">
        <v>48800</v>
      </c>
      <c r="L745" s="195">
        <f>K745+I742+I745+I746+I747</f>
        <v>48800</v>
      </c>
    </row>
    <row r="746" spans="1:12" ht="15.6" x14ac:dyDescent="0.3">
      <c r="A746" s="293"/>
      <c r="B746" s="55" t="s">
        <v>687</v>
      </c>
      <c r="C746" s="300"/>
      <c r="D746" s="301"/>
      <c r="E746" s="301"/>
      <c r="F746" s="305"/>
      <c r="G746" s="310" t="s">
        <v>1006</v>
      </c>
      <c r="H746" s="311"/>
      <c r="I746" s="285">
        <f>INDEX('Ár felárak'!B:B,MATCH(Árlista!G746,'Ár felárak'!A:A,0))</f>
        <v>0</v>
      </c>
      <c r="J746" s="122" t="s">
        <v>2</v>
      </c>
      <c r="K746" s="172">
        <v>51900</v>
      </c>
      <c r="L746" s="194">
        <f>K746+I742+I745+I746+I747</f>
        <v>51900</v>
      </c>
    </row>
    <row r="747" spans="1:12" ht="16.2" thickBot="1" x14ac:dyDescent="0.35">
      <c r="A747" s="293"/>
      <c r="B747" s="55" t="s">
        <v>687</v>
      </c>
      <c r="C747" s="302"/>
      <c r="D747" s="303"/>
      <c r="E747" s="303"/>
      <c r="F747" s="306"/>
      <c r="G747" s="310" t="s">
        <v>1006</v>
      </c>
      <c r="H747" s="311"/>
      <c r="I747" s="285">
        <f>INDEX('Ár felárak'!B:B,MATCH(Árlista!G747,'Ár felárak'!A:A,0))</f>
        <v>0</v>
      </c>
      <c r="J747" s="96" t="s">
        <v>111</v>
      </c>
      <c r="K747" s="173">
        <v>43600</v>
      </c>
      <c r="L747" s="195">
        <f>K747+I742+I745+I746+I747</f>
        <v>43600</v>
      </c>
    </row>
    <row r="748" spans="1:12" ht="16.2" thickBot="1" x14ac:dyDescent="0.35">
      <c r="A748" s="293"/>
      <c r="B748" s="55" t="s">
        <v>687</v>
      </c>
      <c r="C748" s="3" t="s">
        <v>3</v>
      </c>
      <c r="D748" s="2" t="s">
        <v>586</v>
      </c>
      <c r="E748" s="1" t="s">
        <v>4</v>
      </c>
      <c r="F748" s="2" t="s">
        <v>587</v>
      </c>
      <c r="G748" s="86" t="s">
        <v>980</v>
      </c>
      <c r="H748" s="86" t="s">
        <v>981</v>
      </c>
      <c r="I748" s="261" t="s">
        <v>982</v>
      </c>
      <c r="J748" s="122"/>
      <c r="K748" s="172"/>
      <c r="L748" s="194"/>
    </row>
    <row r="749" spans="1:12" ht="15.6" x14ac:dyDescent="0.3">
      <c r="A749" s="293"/>
      <c r="B749" s="55" t="s">
        <v>687</v>
      </c>
      <c r="C749" s="3" t="s">
        <v>5</v>
      </c>
      <c r="D749" s="7">
        <v>67</v>
      </c>
      <c r="E749" s="1" t="s">
        <v>6</v>
      </c>
      <c r="F749" s="7">
        <v>50</v>
      </c>
      <c r="G749" s="87"/>
      <c r="H749" s="88"/>
      <c r="I749" s="262"/>
      <c r="J749" s="98"/>
      <c r="K749" s="172"/>
      <c r="L749" s="194"/>
    </row>
    <row r="750" spans="1:12" ht="15.6" x14ac:dyDescent="0.3">
      <c r="A750" s="293"/>
      <c r="B750" s="55" t="s">
        <v>687</v>
      </c>
      <c r="C750" s="3" t="s">
        <v>7</v>
      </c>
      <c r="D750" s="7">
        <v>63</v>
      </c>
      <c r="E750" s="1" t="s">
        <v>11</v>
      </c>
      <c r="F750" s="7">
        <v>43</v>
      </c>
      <c r="G750" s="89"/>
      <c r="H750" s="90"/>
      <c r="I750" s="263"/>
      <c r="J750" s="98"/>
      <c r="K750" s="172"/>
      <c r="L750" s="194"/>
    </row>
    <row r="751" spans="1:12" ht="15.6" x14ac:dyDescent="0.3">
      <c r="A751" s="293"/>
      <c r="B751" s="55" t="s">
        <v>687</v>
      </c>
      <c r="C751" s="3" t="s">
        <v>8</v>
      </c>
      <c r="D751" s="2" t="s">
        <v>126</v>
      </c>
      <c r="E751" s="1" t="s">
        <v>12</v>
      </c>
      <c r="F751" s="2" t="s">
        <v>127</v>
      </c>
      <c r="G751" s="89"/>
      <c r="H751" s="90"/>
      <c r="I751" s="263"/>
      <c r="J751" s="98"/>
      <c r="K751" s="172"/>
      <c r="L751" s="194"/>
    </row>
    <row r="752" spans="1:12" ht="16.2" thickBot="1" x14ac:dyDescent="0.35">
      <c r="A752" s="294"/>
      <c r="B752" s="56" t="s">
        <v>687</v>
      </c>
      <c r="C752" s="4" t="s">
        <v>236</v>
      </c>
      <c r="D752" s="6">
        <v>110</v>
      </c>
      <c r="E752" s="5" t="s">
        <v>20</v>
      </c>
      <c r="F752" s="6" t="s">
        <v>170</v>
      </c>
      <c r="G752" s="91"/>
      <c r="H752" s="92"/>
      <c r="I752" s="264"/>
      <c r="J752" s="102"/>
      <c r="K752" s="180"/>
      <c r="L752" s="196"/>
    </row>
    <row r="753" spans="1:12" ht="15" thickBot="1" x14ac:dyDescent="0.35">
      <c r="J753" s="99"/>
      <c r="K753" s="100"/>
      <c r="L753" s="200"/>
    </row>
    <row r="754" spans="1:12" x14ac:dyDescent="0.3">
      <c r="A754" s="292" t="s">
        <v>171</v>
      </c>
      <c r="B754" s="54" t="s">
        <v>688</v>
      </c>
      <c r="C754" s="295" t="s">
        <v>171</v>
      </c>
      <c r="D754" s="296"/>
      <c r="E754" s="296"/>
      <c r="F754" s="297"/>
      <c r="G754" s="318" t="s">
        <v>992</v>
      </c>
      <c r="H754" s="318"/>
      <c r="I754" s="319"/>
      <c r="J754" s="104"/>
      <c r="K754" s="181"/>
      <c r="L754" s="203"/>
    </row>
    <row r="755" spans="1:12" ht="15.6" x14ac:dyDescent="0.3">
      <c r="A755" s="293"/>
      <c r="B755" s="55" t="s">
        <v>688</v>
      </c>
      <c r="C755" s="298" t="s">
        <v>617</v>
      </c>
      <c r="D755" s="299"/>
      <c r="E755" s="304" t="s">
        <v>854</v>
      </c>
      <c r="F755" s="305"/>
      <c r="G755" s="310" t="s">
        <v>1006</v>
      </c>
      <c r="H755" s="311"/>
      <c r="I755" s="285">
        <f>INDEX('Ár felárak'!B:B,MATCH(Árlista!G755,'Ár felárak'!A:A,0))</f>
        <v>0</v>
      </c>
      <c r="J755" s="122" t="s">
        <v>10</v>
      </c>
      <c r="K755" s="172">
        <v>41400</v>
      </c>
      <c r="L755" s="194">
        <f>K755+I755+I758+I759+I760</f>
        <v>41400</v>
      </c>
    </row>
    <row r="756" spans="1:12" ht="15.6" x14ac:dyDescent="0.3">
      <c r="A756" s="293"/>
      <c r="B756" s="55" t="s">
        <v>688</v>
      </c>
      <c r="C756" s="300"/>
      <c r="D756" s="301"/>
      <c r="E756" s="301"/>
      <c r="F756" s="305"/>
      <c r="G756" s="447"/>
      <c r="H756" s="448"/>
      <c r="I756" s="268"/>
      <c r="J756" s="96" t="s">
        <v>0</v>
      </c>
      <c r="K756" s="173">
        <v>41600</v>
      </c>
      <c r="L756" s="195">
        <f>K756+I755+I759+I758+I760</f>
        <v>41600</v>
      </c>
    </row>
    <row r="757" spans="1:12" ht="15.6" x14ac:dyDescent="0.3">
      <c r="A757" s="293"/>
      <c r="B757" s="55" t="s">
        <v>688</v>
      </c>
      <c r="C757" s="300"/>
      <c r="D757" s="301"/>
      <c r="E757" s="301"/>
      <c r="F757" s="305"/>
      <c r="G757" s="307" t="s">
        <v>393</v>
      </c>
      <c r="H757" s="308"/>
      <c r="I757" s="309"/>
      <c r="J757" s="122" t="s">
        <v>1</v>
      </c>
      <c r="K757" s="172">
        <v>43200</v>
      </c>
      <c r="L757" s="194">
        <f>K757+I755+I758+I759+I760</f>
        <v>43200</v>
      </c>
    </row>
    <row r="758" spans="1:12" ht="15.6" x14ac:dyDescent="0.3">
      <c r="A758" s="293"/>
      <c r="B758" s="55" t="s">
        <v>688</v>
      </c>
      <c r="C758" s="300"/>
      <c r="D758" s="301"/>
      <c r="E758" s="301"/>
      <c r="F758" s="305"/>
      <c r="G758" s="310" t="s">
        <v>1006</v>
      </c>
      <c r="H758" s="311"/>
      <c r="I758" s="285">
        <f>INDEX('Ár felárak'!B:B,MATCH(Árlista!G758,'Ár felárak'!A:A,0))</f>
        <v>0</v>
      </c>
      <c r="J758" s="96" t="s">
        <v>600</v>
      </c>
      <c r="K758" s="173">
        <v>45600</v>
      </c>
      <c r="L758" s="195">
        <f>K758+I755+I758+I759+I760</f>
        <v>45600</v>
      </c>
    </row>
    <row r="759" spans="1:12" ht="15.6" x14ac:dyDescent="0.3">
      <c r="A759" s="293"/>
      <c r="B759" s="55" t="s">
        <v>688</v>
      </c>
      <c r="C759" s="300"/>
      <c r="D759" s="301"/>
      <c r="E759" s="301"/>
      <c r="F759" s="305"/>
      <c r="G759" s="310" t="s">
        <v>1006</v>
      </c>
      <c r="H759" s="311"/>
      <c r="I759" s="285">
        <f>INDEX('Ár felárak'!B:B,MATCH(Árlista!G759,'Ár felárak'!A:A,0))</f>
        <v>0</v>
      </c>
      <c r="J759" s="122" t="s">
        <v>2</v>
      </c>
      <c r="K759" s="172">
        <v>48300</v>
      </c>
      <c r="L759" s="194">
        <f>K759+I755+I758+I759+I760</f>
        <v>48300</v>
      </c>
    </row>
    <row r="760" spans="1:12" ht="16.2" thickBot="1" x14ac:dyDescent="0.35">
      <c r="A760" s="293"/>
      <c r="B760" s="55" t="s">
        <v>688</v>
      </c>
      <c r="C760" s="302"/>
      <c r="D760" s="303"/>
      <c r="E760" s="303"/>
      <c r="F760" s="306"/>
      <c r="G760" s="310" t="s">
        <v>1006</v>
      </c>
      <c r="H760" s="311"/>
      <c r="I760" s="285">
        <f>INDEX('Ár felárak'!B:B,MATCH(Árlista!G760,'Ár felárak'!A:A,0))</f>
        <v>0</v>
      </c>
      <c r="J760" s="96" t="s">
        <v>983</v>
      </c>
      <c r="K760" s="173">
        <v>45600</v>
      </c>
      <c r="L760" s="195">
        <f>K760+I755+I758+I759+I760</f>
        <v>45600</v>
      </c>
    </row>
    <row r="761" spans="1:12" ht="16.2" thickBot="1" x14ac:dyDescent="0.35">
      <c r="A761" s="293"/>
      <c r="B761" s="55" t="s">
        <v>688</v>
      </c>
      <c r="C761" s="3" t="s">
        <v>3</v>
      </c>
      <c r="D761" s="2" t="s">
        <v>167</v>
      </c>
      <c r="E761" s="1" t="s">
        <v>4</v>
      </c>
      <c r="F761" s="2" t="s">
        <v>168</v>
      </c>
      <c r="G761" s="86" t="s">
        <v>980</v>
      </c>
      <c r="H761" s="86" t="s">
        <v>981</v>
      </c>
      <c r="I761" s="261" t="s">
        <v>982</v>
      </c>
      <c r="J761" s="122" t="s">
        <v>111</v>
      </c>
      <c r="K761" s="172">
        <v>39800</v>
      </c>
      <c r="L761" s="194">
        <f>K761+I755+I758+I759+I760</f>
        <v>39800</v>
      </c>
    </row>
    <row r="762" spans="1:12" ht="15.6" x14ac:dyDescent="0.3">
      <c r="A762" s="293"/>
      <c r="B762" s="55" t="s">
        <v>688</v>
      </c>
      <c r="C762" s="3" t="s">
        <v>5</v>
      </c>
      <c r="D762" s="7">
        <v>63</v>
      </c>
      <c r="E762" s="1" t="s">
        <v>6</v>
      </c>
      <c r="F762" s="7">
        <v>50</v>
      </c>
      <c r="G762" s="87"/>
      <c r="H762" s="88"/>
      <c r="I762" s="262"/>
      <c r="J762" s="98"/>
      <c r="K762" s="172"/>
      <c r="L762" s="194"/>
    </row>
    <row r="763" spans="1:12" ht="15.6" x14ac:dyDescent="0.3">
      <c r="A763" s="293"/>
      <c r="B763" s="55" t="s">
        <v>688</v>
      </c>
      <c r="C763" s="3" t="s">
        <v>7</v>
      </c>
      <c r="D763" s="7">
        <v>63</v>
      </c>
      <c r="E763" s="1" t="s">
        <v>11</v>
      </c>
      <c r="F763" s="7">
        <v>45</v>
      </c>
      <c r="G763" s="89"/>
      <c r="H763" s="90"/>
      <c r="I763" s="263"/>
      <c r="J763" s="98"/>
      <c r="K763" s="172"/>
      <c r="L763" s="194"/>
    </row>
    <row r="764" spans="1:12" ht="15.6" x14ac:dyDescent="0.3">
      <c r="A764" s="293"/>
      <c r="B764" s="55" t="s">
        <v>688</v>
      </c>
      <c r="C764" s="3" t="s">
        <v>8</v>
      </c>
      <c r="D764" s="2" t="s">
        <v>126</v>
      </c>
      <c r="E764" s="1" t="s">
        <v>12</v>
      </c>
      <c r="F764" s="2" t="s">
        <v>127</v>
      </c>
      <c r="G764" s="89"/>
      <c r="H764" s="90"/>
      <c r="I764" s="263"/>
      <c r="J764" s="98"/>
      <c r="K764" s="172"/>
      <c r="L764" s="194"/>
    </row>
    <row r="765" spans="1:12" ht="16.2" thickBot="1" x14ac:dyDescent="0.35">
      <c r="A765" s="294"/>
      <c r="B765" s="56" t="s">
        <v>688</v>
      </c>
      <c r="C765" s="4" t="s">
        <v>236</v>
      </c>
      <c r="D765" s="6">
        <v>110</v>
      </c>
      <c r="E765" s="5" t="s">
        <v>20</v>
      </c>
      <c r="F765" s="6">
        <v>15</v>
      </c>
      <c r="G765" s="91"/>
      <c r="H765" s="92"/>
      <c r="I765" s="264"/>
      <c r="J765" s="102"/>
      <c r="K765" s="180"/>
      <c r="L765" s="196"/>
    </row>
    <row r="766" spans="1:12" ht="15" thickBot="1" x14ac:dyDescent="0.35">
      <c r="J766" s="99"/>
      <c r="K766" s="100"/>
      <c r="L766" s="200"/>
    </row>
    <row r="767" spans="1:12" x14ac:dyDescent="0.3">
      <c r="A767" s="292" t="s">
        <v>172</v>
      </c>
      <c r="B767" s="54" t="s">
        <v>689</v>
      </c>
      <c r="C767" s="295" t="s">
        <v>172</v>
      </c>
      <c r="D767" s="296"/>
      <c r="E767" s="296"/>
      <c r="F767" s="297"/>
      <c r="G767" s="318" t="s">
        <v>992</v>
      </c>
      <c r="H767" s="318"/>
      <c r="I767" s="319"/>
      <c r="J767" s="104"/>
      <c r="K767" s="181"/>
      <c r="L767" s="203"/>
    </row>
    <row r="768" spans="1:12" ht="15.6" customHeight="1" x14ac:dyDescent="0.3">
      <c r="A768" s="293"/>
      <c r="B768" s="55" t="s">
        <v>689</v>
      </c>
      <c r="C768" s="298" t="s">
        <v>612</v>
      </c>
      <c r="D768" s="299"/>
      <c r="E768" s="304" t="s">
        <v>854</v>
      </c>
      <c r="F768" s="305"/>
      <c r="G768" s="310" t="s">
        <v>1006</v>
      </c>
      <c r="H768" s="311"/>
      <c r="I768" s="285">
        <f>INDEX('Ár felárak'!B:B,MATCH(Árlista!G768,'Ár felárak'!A:A,0))</f>
        <v>0</v>
      </c>
      <c r="J768" s="122" t="s">
        <v>10</v>
      </c>
      <c r="K768" s="172">
        <v>34600</v>
      </c>
      <c r="L768" s="194">
        <f>K768+I768+I771+I772+I773</f>
        <v>34600</v>
      </c>
    </row>
    <row r="769" spans="1:12" ht="15.6" x14ac:dyDescent="0.3">
      <c r="A769" s="293"/>
      <c r="B769" s="55" t="s">
        <v>689</v>
      </c>
      <c r="C769" s="300"/>
      <c r="D769" s="301"/>
      <c r="E769" s="301"/>
      <c r="F769" s="305"/>
      <c r="G769" s="408"/>
      <c r="H769" s="409"/>
      <c r="I769" s="268"/>
      <c r="J769" s="96" t="s">
        <v>0</v>
      </c>
      <c r="K769" s="173">
        <v>35000</v>
      </c>
      <c r="L769" s="195">
        <f>K769+I768+I772+I771+I773</f>
        <v>35000</v>
      </c>
    </row>
    <row r="770" spans="1:12" ht="15.6" x14ac:dyDescent="0.3">
      <c r="A770" s="293"/>
      <c r="B770" s="55" t="s">
        <v>689</v>
      </c>
      <c r="C770" s="300"/>
      <c r="D770" s="301"/>
      <c r="E770" s="301"/>
      <c r="F770" s="305"/>
      <c r="G770" s="307" t="s">
        <v>393</v>
      </c>
      <c r="H770" s="308"/>
      <c r="I770" s="309"/>
      <c r="J770" s="122" t="s">
        <v>1</v>
      </c>
      <c r="K770" s="172">
        <v>36400</v>
      </c>
      <c r="L770" s="194">
        <f>K770+I768+I771+I772+I773</f>
        <v>36400</v>
      </c>
    </row>
    <row r="771" spans="1:12" ht="15.6" x14ac:dyDescent="0.3">
      <c r="A771" s="293"/>
      <c r="B771" s="55" t="s">
        <v>689</v>
      </c>
      <c r="C771" s="300"/>
      <c r="D771" s="301"/>
      <c r="E771" s="301"/>
      <c r="F771" s="305"/>
      <c r="G771" s="310" t="s">
        <v>1006</v>
      </c>
      <c r="H771" s="311"/>
      <c r="I771" s="285">
        <f>INDEX('Ár felárak'!B:B,MATCH(Árlista!G771,'Ár felárak'!A:A,0))</f>
        <v>0</v>
      </c>
      <c r="J771" s="96" t="s">
        <v>600</v>
      </c>
      <c r="K771" s="173">
        <v>38700</v>
      </c>
      <c r="L771" s="195">
        <f>K771+I768+I771+I772+I773</f>
        <v>38700</v>
      </c>
    </row>
    <row r="772" spans="1:12" ht="15.6" x14ac:dyDescent="0.3">
      <c r="A772" s="293"/>
      <c r="B772" s="55" t="s">
        <v>689</v>
      </c>
      <c r="C772" s="300"/>
      <c r="D772" s="301"/>
      <c r="E772" s="301"/>
      <c r="F772" s="305"/>
      <c r="G772" s="310" t="s">
        <v>1006</v>
      </c>
      <c r="H772" s="311"/>
      <c r="I772" s="285">
        <f>INDEX('Ár felárak'!B:B,MATCH(Árlista!G772,'Ár felárak'!A:A,0))</f>
        <v>0</v>
      </c>
      <c r="J772" s="122" t="s">
        <v>2</v>
      </c>
      <c r="K772" s="172">
        <v>41400</v>
      </c>
      <c r="L772" s="194">
        <f>K772+I768+I771+I772+I773</f>
        <v>41400</v>
      </c>
    </row>
    <row r="773" spans="1:12" ht="16.2" thickBot="1" x14ac:dyDescent="0.35">
      <c r="A773" s="293"/>
      <c r="B773" s="55" t="s">
        <v>689</v>
      </c>
      <c r="C773" s="302"/>
      <c r="D773" s="303"/>
      <c r="E773" s="303"/>
      <c r="F773" s="306"/>
      <c r="G773" s="310" t="s">
        <v>1006</v>
      </c>
      <c r="H773" s="311"/>
      <c r="I773" s="285">
        <f>INDEX('Ár felárak'!B:B,MATCH(Árlista!G773,'Ár felárak'!A:A,0))</f>
        <v>0</v>
      </c>
      <c r="J773" s="96" t="s">
        <v>983</v>
      </c>
      <c r="K773" s="173">
        <v>38700</v>
      </c>
      <c r="L773" s="195">
        <f>K773+I768+I771+I772+I773</f>
        <v>38700</v>
      </c>
    </row>
    <row r="774" spans="1:12" ht="16.2" thickBot="1" x14ac:dyDescent="0.35">
      <c r="A774" s="293"/>
      <c r="B774" s="55" t="s">
        <v>689</v>
      </c>
      <c r="C774" s="3" t="s">
        <v>3</v>
      </c>
      <c r="D774" s="2" t="s">
        <v>173</v>
      </c>
      <c r="E774" s="1" t="s">
        <v>4</v>
      </c>
      <c r="F774" s="2" t="s">
        <v>174</v>
      </c>
      <c r="G774" s="86" t="s">
        <v>980</v>
      </c>
      <c r="H774" s="86" t="s">
        <v>981</v>
      </c>
      <c r="I774" s="261" t="s">
        <v>982</v>
      </c>
      <c r="J774" s="122" t="s">
        <v>111</v>
      </c>
      <c r="K774" s="172">
        <v>33200</v>
      </c>
      <c r="L774" s="194">
        <f>K774+I768+I771+I772+I773</f>
        <v>33200</v>
      </c>
    </row>
    <row r="775" spans="1:12" ht="15.6" x14ac:dyDescent="0.3">
      <c r="A775" s="293"/>
      <c r="B775" s="55" t="s">
        <v>689</v>
      </c>
      <c r="C775" s="3" t="s">
        <v>5</v>
      </c>
      <c r="D775" s="7">
        <v>63</v>
      </c>
      <c r="E775" s="1" t="s">
        <v>6</v>
      </c>
      <c r="F775" s="7">
        <v>46</v>
      </c>
      <c r="G775" s="87"/>
      <c r="H775" s="88"/>
      <c r="I775" s="262"/>
      <c r="J775" s="98"/>
      <c r="K775" s="172"/>
      <c r="L775" s="194"/>
    </row>
    <row r="776" spans="1:12" ht="15.6" x14ac:dyDescent="0.3">
      <c r="A776" s="293"/>
      <c r="B776" s="55" t="s">
        <v>689</v>
      </c>
      <c r="C776" s="3" t="s">
        <v>7</v>
      </c>
      <c r="D776" s="7">
        <v>63</v>
      </c>
      <c r="E776" s="1" t="s">
        <v>11</v>
      </c>
      <c r="F776" s="7">
        <v>44</v>
      </c>
      <c r="G776" s="89"/>
      <c r="H776" s="90"/>
      <c r="I776" s="263"/>
      <c r="J776" s="98"/>
      <c r="K776" s="172"/>
      <c r="L776" s="194"/>
    </row>
    <row r="777" spans="1:12" ht="15.6" x14ac:dyDescent="0.3">
      <c r="A777" s="293"/>
      <c r="B777" s="55" t="s">
        <v>689</v>
      </c>
      <c r="C777" s="3" t="s">
        <v>8</v>
      </c>
      <c r="D777" s="2" t="s">
        <v>126</v>
      </c>
      <c r="E777" s="1" t="s">
        <v>12</v>
      </c>
      <c r="F777" s="2" t="s">
        <v>127</v>
      </c>
      <c r="G777" s="89"/>
      <c r="H777" s="90"/>
      <c r="I777" s="263"/>
      <c r="J777" s="98"/>
      <c r="K777" s="172"/>
      <c r="L777" s="194"/>
    </row>
    <row r="778" spans="1:12" ht="16.2" thickBot="1" x14ac:dyDescent="0.35">
      <c r="A778" s="294"/>
      <c r="B778" s="56" t="s">
        <v>689</v>
      </c>
      <c r="C778" s="4" t="s">
        <v>236</v>
      </c>
      <c r="D778" s="6">
        <v>110</v>
      </c>
      <c r="E778" s="5" t="s">
        <v>20</v>
      </c>
      <c r="F778" s="6">
        <v>15</v>
      </c>
      <c r="G778" s="91"/>
      <c r="H778" s="92"/>
      <c r="I778" s="264"/>
      <c r="J778" s="102"/>
      <c r="K778" s="180"/>
      <c r="L778" s="196"/>
    </row>
    <row r="779" spans="1:12" ht="15" thickBot="1" x14ac:dyDescent="0.35">
      <c r="J779" s="99"/>
      <c r="K779" s="100"/>
      <c r="L779" s="200"/>
    </row>
    <row r="780" spans="1:12" x14ac:dyDescent="0.3">
      <c r="A780" s="292" t="s">
        <v>175</v>
      </c>
      <c r="B780" s="54" t="s">
        <v>690</v>
      </c>
      <c r="C780" s="295" t="s">
        <v>175</v>
      </c>
      <c r="D780" s="296"/>
      <c r="E780" s="296"/>
      <c r="F780" s="297"/>
      <c r="G780" s="318" t="s">
        <v>992</v>
      </c>
      <c r="H780" s="318"/>
      <c r="I780" s="319"/>
      <c r="J780" s="104"/>
      <c r="K780" s="181"/>
      <c r="L780" s="203"/>
    </row>
    <row r="781" spans="1:12" ht="15.6" x14ac:dyDescent="0.3">
      <c r="A781" s="293"/>
      <c r="B781" s="55" t="s">
        <v>690</v>
      </c>
      <c r="C781" s="298" t="s">
        <v>618</v>
      </c>
      <c r="D781" s="299"/>
      <c r="E781" s="304" t="s">
        <v>868</v>
      </c>
      <c r="F781" s="305"/>
      <c r="G781" s="310" t="s">
        <v>1006</v>
      </c>
      <c r="H781" s="311"/>
      <c r="I781" s="285">
        <f>INDEX('Ár felárak'!B:B,MATCH(Árlista!G781,'Ár felárak'!A:A,0))</f>
        <v>0</v>
      </c>
      <c r="J781" s="122" t="s">
        <v>10</v>
      </c>
      <c r="K781" s="172">
        <v>32400</v>
      </c>
      <c r="L781" s="194">
        <f>K781+I781+I784+I785+I786</f>
        <v>32400</v>
      </c>
    </row>
    <row r="782" spans="1:12" ht="15.6" x14ac:dyDescent="0.3">
      <c r="A782" s="293"/>
      <c r="B782" s="55" t="s">
        <v>690</v>
      </c>
      <c r="C782" s="300"/>
      <c r="D782" s="301"/>
      <c r="E782" s="301"/>
      <c r="F782" s="305"/>
      <c r="G782" s="408"/>
      <c r="H782" s="409"/>
      <c r="I782" s="285"/>
      <c r="J782" s="96" t="s">
        <v>0</v>
      </c>
      <c r="K782" s="173">
        <v>32800</v>
      </c>
      <c r="L782" s="195">
        <f>K782+I781+I785+I784+I786</f>
        <v>32800</v>
      </c>
    </row>
    <row r="783" spans="1:12" ht="15.6" x14ac:dyDescent="0.3">
      <c r="A783" s="293"/>
      <c r="B783" s="55" t="s">
        <v>690</v>
      </c>
      <c r="C783" s="300"/>
      <c r="D783" s="301"/>
      <c r="E783" s="301"/>
      <c r="F783" s="305"/>
      <c r="G783" s="307" t="s">
        <v>393</v>
      </c>
      <c r="H783" s="308"/>
      <c r="I783" s="309"/>
      <c r="J783" s="122" t="s">
        <v>1</v>
      </c>
      <c r="K783" s="172">
        <v>34400</v>
      </c>
      <c r="L783" s="194">
        <f>K783+I781+I784+I785+I786</f>
        <v>34400</v>
      </c>
    </row>
    <row r="784" spans="1:12" ht="15.6" x14ac:dyDescent="0.3">
      <c r="A784" s="293"/>
      <c r="B784" s="55" t="s">
        <v>690</v>
      </c>
      <c r="C784" s="300"/>
      <c r="D784" s="301"/>
      <c r="E784" s="301"/>
      <c r="F784" s="305"/>
      <c r="G784" s="310" t="s">
        <v>1006</v>
      </c>
      <c r="H784" s="311"/>
      <c r="I784" s="285">
        <f>INDEX('Ár felárak'!B:B,MATCH(Árlista!G784,'Ár felárak'!A:A,0))</f>
        <v>0</v>
      </c>
      <c r="J784" s="96" t="s">
        <v>600</v>
      </c>
      <c r="K784" s="173">
        <v>36600</v>
      </c>
      <c r="L784" s="195">
        <f>K784+I781+I784+I785+I786</f>
        <v>36600</v>
      </c>
    </row>
    <row r="785" spans="1:12" ht="15.6" x14ac:dyDescent="0.3">
      <c r="A785" s="293"/>
      <c r="B785" s="55" t="s">
        <v>690</v>
      </c>
      <c r="C785" s="300"/>
      <c r="D785" s="301"/>
      <c r="E785" s="301"/>
      <c r="F785" s="305"/>
      <c r="G785" s="310" t="s">
        <v>1006</v>
      </c>
      <c r="H785" s="311"/>
      <c r="I785" s="285">
        <f>INDEX('Ár felárak'!B:B,MATCH(Árlista!G785,'Ár felárak'!A:A,0))</f>
        <v>0</v>
      </c>
      <c r="J785" s="122" t="s">
        <v>2</v>
      </c>
      <c r="K785" s="172">
        <v>39300</v>
      </c>
      <c r="L785" s="194">
        <f>K785+I781+I784+I785+I786</f>
        <v>39300</v>
      </c>
    </row>
    <row r="786" spans="1:12" ht="16.2" thickBot="1" x14ac:dyDescent="0.35">
      <c r="A786" s="293"/>
      <c r="B786" s="55" t="s">
        <v>690</v>
      </c>
      <c r="C786" s="302"/>
      <c r="D786" s="303"/>
      <c r="E786" s="303"/>
      <c r="F786" s="306"/>
      <c r="G786" s="310" t="s">
        <v>1006</v>
      </c>
      <c r="H786" s="311"/>
      <c r="I786" s="285">
        <f>INDEX('Ár felárak'!B:B,MATCH(Árlista!G786,'Ár felárak'!A:A,0))</f>
        <v>0</v>
      </c>
      <c r="J786" s="96" t="s">
        <v>983</v>
      </c>
      <c r="K786" s="173">
        <v>36600</v>
      </c>
      <c r="L786" s="195">
        <f>K786+I781+I784+I785+I786</f>
        <v>36600</v>
      </c>
    </row>
    <row r="787" spans="1:12" ht="16.2" thickBot="1" x14ac:dyDescent="0.35">
      <c r="A787" s="293"/>
      <c r="B787" s="55" t="s">
        <v>690</v>
      </c>
      <c r="C787" s="3" t="s">
        <v>3</v>
      </c>
      <c r="D787" s="2" t="s">
        <v>150</v>
      </c>
      <c r="E787" s="1" t="s">
        <v>4</v>
      </c>
      <c r="F787" s="2" t="s">
        <v>151</v>
      </c>
      <c r="G787" s="86" t="s">
        <v>980</v>
      </c>
      <c r="H787" s="86" t="s">
        <v>981</v>
      </c>
      <c r="I787" s="261" t="s">
        <v>982</v>
      </c>
      <c r="J787" s="122" t="s">
        <v>111</v>
      </c>
      <c r="K787" s="172">
        <v>30800</v>
      </c>
      <c r="L787" s="194">
        <f>K787+I781+I784+I785+I786</f>
        <v>30800</v>
      </c>
    </row>
    <row r="788" spans="1:12" ht="15.6" x14ac:dyDescent="0.3">
      <c r="A788" s="293"/>
      <c r="B788" s="55" t="s">
        <v>690</v>
      </c>
      <c r="C788" s="3" t="s">
        <v>5</v>
      </c>
      <c r="D788" s="7" t="s">
        <v>169</v>
      </c>
      <c r="E788" s="1" t="s">
        <v>6</v>
      </c>
      <c r="F788" s="7" t="s">
        <v>176</v>
      </c>
      <c r="G788" s="87"/>
      <c r="H788" s="88"/>
      <c r="I788" s="262"/>
      <c r="J788" s="98"/>
      <c r="K788" s="172"/>
      <c r="L788" s="194"/>
    </row>
    <row r="789" spans="1:12" ht="15.6" x14ac:dyDescent="0.3">
      <c r="A789" s="293"/>
      <c r="B789" s="55" t="s">
        <v>690</v>
      </c>
      <c r="C789" s="3" t="s">
        <v>7</v>
      </c>
      <c r="D789" s="7">
        <v>63</v>
      </c>
      <c r="E789" s="1" t="s">
        <v>11</v>
      </c>
      <c r="F789" s="7">
        <v>48</v>
      </c>
      <c r="G789" s="89"/>
      <c r="H789" s="90"/>
      <c r="I789" s="263"/>
      <c r="J789" s="98"/>
      <c r="K789" s="172"/>
      <c r="L789" s="194"/>
    </row>
    <row r="790" spans="1:12" ht="15.6" x14ac:dyDescent="0.3">
      <c r="A790" s="293"/>
      <c r="B790" s="55" t="s">
        <v>690</v>
      </c>
      <c r="C790" s="3" t="s">
        <v>8</v>
      </c>
      <c r="D790" s="2" t="s">
        <v>126</v>
      </c>
      <c r="E790" s="1" t="s">
        <v>12</v>
      </c>
      <c r="F790" s="2" t="s">
        <v>127</v>
      </c>
      <c r="G790" s="89"/>
      <c r="H790" s="90"/>
      <c r="I790" s="263"/>
      <c r="J790" s="98"/>
      <c r="K790" s="172"/>
      <c r="L790" s="194"/>
    </row>
    <row r="791" spans="1:12" ht="16.2" thickBot="1" x14ac:dyDescent="0.35">
      <c r="A791" s="294"/>
      <c r="B791" s="56" t="s">
        <v>690</v>
      </c>
      <c r="C791" s="4" t="s">
        <v>236</v>
      </c>
      <c r="D791" s="6">
        <v>110</v>
      </c>
      <c r="E791" s="5" t="s">
        <v>20</v>
      </c>
      <c r="F791" s="8">
        <v>12.5</v>
      </c>
      <c r="G791" s="91"/>
      <c r="H791" s="92"/>
      <c r="I791" s="264"/>
      <c r="J791" s="102"/>
      <c r="K791" s="180"/>
      <c r="L791" s="196"/>
    </row>
    <row r="792" spans="1:12" ht="15" thickBot="1" x14ac:dyDescent="0.35">
      <c r="J792" s="99"/>
      <c r="K792" s="100"/>
      <c r="L792" s="200"/>
    </row>
    <row r="793" spans="1:12" x14ac:dyDescent="0.3">
      <c r="A793" s="292" t="s">
        <v>177</v>
      </c>
      <c r="B793" s="54" t="s">
        <v>691</v>
      </c>
      <c r="C793" s="295" t="s">
        <v>177</v>
      </c>
      <c r="D793" s="296"/>
      <c r="E793" s="296"/>
      <c r="F793" s="297"/>
      <c r="G793" s="318" t="s">
        <v>992</v>
      </c>
      <c r="H793" s="318"/>
      <c r="I793" s="319"/>
      <c r="J793" s="104"/>
      <c r="K793" s="181"/>
      <c r="L793" s="203"/>
    </row>
    <row r="794" spans="1:12" ht="15.6" x14ac:dyDescent="0.3">
      <c r="A794" s="293"/>
      <c r="B794" s="55" t="s">
        <v>691</v>
      </c>
      <c r="C794" s="298" t="s">
        <v>619</v>
      </c>
      <c r="D794" s="299"/>
      <c r="E794" s="304" t="s">
        <v>868</v>
      </c>
      <c r="F794" s="305"/>
      <c r="G794" s="310" t="s">
        <v>1006</v>
      </c>
      <c r="H794" s="311"/>
      <c r="I794" s="285">
        <f>INDEX('Ár felárak'!B:B,MATCH(Árlista!G794,'Ár felárak'!A:A,0))</f>
        <v>0</v>
      </c>
      <c r="J794" s="122" t="s">
        <v>10</v>
      </c>
      <c r="K794" s="172">
        <v>27600</v>
      </c>
      <c r="L794" s="194">
        <f>K794+I794+I797+I798+I799</f>
        <v>27600</v>
      </c>
    </row>
    <row r="795" spans="1:12" ht="15.6" x14ac:dyDescent="0.3">
      <c r="A795" s="293"/>
      <c r="B795" s="55" t="s">
        <v>691</v>
      </c>
      <c r="C795" s="300"/>
      <c r="D795" s="301"/>
      <c r="E795" s="301"/>
      <c r="F795" s="305"/>
      <c r="G795" s="408"/>
      <c r="H795" s="409"/>
      <c r="I795" s="268"/>
      <c r="J795" s="96" t="s">
        <v>0</v>
      </c>
      <c r="K795" s="172">
        <v>27800</v>
      </c>
      <c r="L795" s="195">
        <f>K795+I794+I798+I797+I799</f>
        <v>27800</v>
      </c>
    </row>
    <row r="796" spans="1:12" ht="15.6" x14ac:dyDescent="0.3">
      <c r="A796" s="293"/>
      <c r="B796" s="55" t="s">
        <v>691</v>
      </c>
      <c r="C796" s="300"/>
      <c r="D796" s="301"/>
      <c r="E796" s="301"/>
      <c r="F796" s="305"/>
      <c r="G796" s="307" t="s">
        <v>393</v>
      </c>
      <c r="H796" s="308"/>
      <c r="I796" s="309"/>
      <c r="J796" s="122"/>
      <c r="K796" s="172"/>
      <c r="L796" s="194"/>
    </row>
    <row r="797" spans="1:12" x14ac:dyDescent="0.3">
      <c r="A797" s="293"/>
      <c r="B797" s="55" t="s">
        <v>691</v>
      </c>
      <c r="C797" s="300"/>
      <c r="D797" s="301"/>
      <c r="E797" s="301"/>
      <c r="F797" s="305"/>
      <c r="G797" s="310" t="s">
        <v>1006</v>
      </c>
      <c r="H797" s="311"/>
      <c r="I797" s="285">
        <f>INDEX('Ár felárak'!B:B,MATCH(Árlista!G797,'Ár felárak'!A:A,0))</f>
        <v>0</v>
      </c>
      <c r="J797" s="122"/>
      <c r="K797" s="175"/>
      <c r="L797" s="205"/>
    </row>
    <row r="798" spans="1:12" ht="15.6" x14ac:dyDescent="0.3">
      <c r="A798" s="293"/>
      <c r="B798" s="55" t="s">
        <v>691</v>
      </c>
      <c r="C798" s="300"/>
      <c r="D798" s="301"/>
      <c r="E798" s="301"/>
      <c r="F798" s="305"/>
      <c r="G798" s="310" t="s">
        <v>1006</v>
      </c>
      <c r="H798" s="311"/>
      <c r="I798" s="285">
        <f>INDEX('Ár felárak'!B:B,MATCH(Árlista!G798,'Ár felárak'!A:A,0))</f>
        <v>0</v>
      </c>
      <c r="J798" s="122"/>
      <c r="K798" s="172"/>
      <c r="L798" s="194"/>
    </row>
    <row r="799" spans="1:12" ht="16.2" thickBot="1" x14ac:dyDescent="0.35">
      <c r="A799" s="293"/>
      <c r="B799" s="55" t="s">
        <v>691</v>
      </c>
      <c r="C799" s="302"/>
      <c r="D799" s="303"/>
      <c r="E799" s="303"/>
      <c r="F799" s="306"/>
      <c r="G799" s="310" t="s">
        <v>1006</v>
      </c>
      <c r="H799" s="311"/>
      <c r="I799" s="285">
        <f>INDEX('Ár felárak'!B:B,MATCH(Árlista!G799,'Ár felárak'!A:A,0))</f>
        <v>0</v>
      </c>
      <c r="J799" s="122"/>
      <c r="K799" s="172"/>
      <c r="L799" s="194"/>
    </row>
    <row r="800" spans="1:12" ht="16.2" thickBot="1" x14ac:dyDescent="0.35">
      <c r="A800" s="293"/>
      <c r="B800" s="55" t="s">
        <v>691</v>
      </c>
      <c r="C800" s="3" t="s">
        <v>3</v>
      </c>
      <c r="D800" s="2" t="s">
        <v>150</v>
      </c>
      <c r="E800" s="1" t="s">
        <v>4</v>
      </c>
      <c r="F800" s="2" t="s">
        <v>151</v>
      </c>
      <c r="G800" s="86" t="s">
        <v>980</v>
      </c>
      <c r="H800" s="86" t="s">
        <v>981</v>
      </c>
      <c r="I800" s="261" t="s">
        <v>982</v>
      </c>
      <c r="J800" s="122"/>
      <c r="K800" s="172"/>
      <c r="L800" s="194"/>
    </row>
    <row r="801" spans="1:12" ht="15.6" x14ac:dyDescent="0.3">
      <c r="A801" s="293"/>
      <c r="B801" s="55" t="s">
        <v>691</v>
      </c>
      <c r="C801" s="3" t="s">
        <v>5</v>
      </c>
      <c r="D801" s="7" t="s">
        <v>169</v>
      </c>
      <c r="E801" s="1" t="s">
        <v>6</v>
      </c>
      <c r="F801" s="7" t="s">
        <v>176</v>
      </c>
      <c r="G801" s="87"/>
      <c r="H801" s="88"/>
      <c r="I801" s="262"/>
      <c r="J801" s="98"/>
      <c r="K801" s="172"/>
      <c r="L801" s="194"/>
    </row>
    <row r="802" spans="1:12" ht="15.6" x14ac:dyDescent="0.3">
      <c r="A802" s="293"/>
      <c r="B802" s="55" t="s">
        <v>691</v>
      </c>
      <c r="C802" s="3" t="s">
        <v>7</v>
      </c>
      <c r="D802" s="7">
        <v>63</v>
      </c>
      <c r="E802" s="1" t="s">
        <v>11</v>
      </c>
      <c r="F802" s="7">
        <v>48</v>
      </c>
      <c r="G802" s="89"/>
      <c r="H802" s="90"/>
      <c r="I802" s="263"/>
      <c r="J802" s="98"/>
      <c r="K802" s="172"/>
      <c r="L802" s="194"/>
    </row>
    <row r="803" spans="1:12" ht="15.6" x14ac:dyDescent="0.3">
      <c r="A803" s="293"/>
      <c r="B803" s="55" t="s">
        <v>691</v>
      </c>
      <c r="C803" s="3" t="s">
        <v>8</v>
      </c>
      <c r="D803" s="2" t="s">
        <v>126</v>
      </c>
      <c r="E803" s="1" t="s">
        <v>12</v>
      </c>
      <c r="F803" s="2" t="s">
        <v>127</v>
      </c>
      <c r="G803" s="89"/>
      <c r="H803" s="90"/>
      <c r="I803" s="263"/>
      <c r="J803" s="98"/>
      <c r="K803" s="172"/>
      <c r="L803" s="194"/>
    </row>
    <row r="804" spans="1:12" ht="16.2" thickBot="1" x14ac:dyDescent="0.35">
      <c r="A804" s="294"/>
      <c r="B804" s="56" t="s">
        <v>691</v>
      </c>
      <c r="C804" s="4" t="s">
        <v>236</v>
      </c>
      <c r="D804" s="6">
        <v>110</v>
      </c>
      <c r="E804" s="5" t="s">
        <v>20</v>
      </c>
      <c r="F804" s="8">
        <v>12.5</v>
      </c>
      <c r="G804" s="91"/>
      <c r="H804" s="92"/>
      <c r="I804" s="264"/>
      <c r="J804" s="102"/>
      <c r="K804" s="180"/>
      <c r="L804" s="196"/>
    </row>
    <row r="805" spans="1:12" ht="15" thickBot="1" x14ac:dyDescent="0.35">
      <c r="J805" s="99"/>
      <c r="K805" s="100"/>
      <c r="L805" s="200"/>
    </row>
    <row r="806" spans="1:12" ht="15.6" x14ac:dyDescent="0.3">
      <c r="A806" s="399" t="s">
        <v>178</v>
      </c>
      <c r="B806" s="73" t="s">
        <v>692</v>
      </c>
      <c r="C806" s="330" t="s">
        <v>178</v>
      </c>
      <c r="D806" s="331"/>
      <c r="E806" s="331"/>
      <c r="F806" s="331"/>
      <c r="G806" s="331"/>
      <c r="H806" s="331"/>
      <c r="I806" s="331"/>
      <c r="J806" s="209"/>
      <c r="K806" s="177"/>
      <c r="L806" s="189"/>
    </row>
    <row r="807" spans="1:12" ht="15.6" customHeight="1" x14ac:dyDescent="0.3">
      <c r="A807" s="400"/>
      <c r="B807" s="74" t="s">
        <v>692</v>
      </c>
      <c r="C807" s="312" t="s">
        <v>147</v>
      </c>
      <c r="D807" s="313"/>
      <c r="E807" s="313"/>
      <c r="F807" s="313"/>
      <c r="G807" s="313"/>
      <c r="H807" s="313"/>
      <c r="I807" s="313"/>
      <c r="J807" s="211" t="s">
        <v>129</v>
      </c>
      <c r="K807" s="170">
        <v>5600</v>
      </c>
      <c r="L807" s="191"/>
    </row>
    <row r="808" spans="1:12" ht="15.6" x14ac:dyDescent="0.3">
      <c r="A808" s="400"/>
      <c r="B808" s="74" t="s">
        <v>692</v>
      </c>
      <c r="C808" s="314"/>
      <c r="D808" s="315"/>
      <c r="E808" s="315"/>
      <c r="F808" s="315"/>
      <c r="G808" s="315"/>
      <c r="H808" s="315"/>
      <c r="I808" s="315"/>
      <c r="J808" s="210" t="s">
        <v>130</v>
      </c>
      <c r="K808" s="171">
        <v>8100</v>
      </c>
      <c r="L808" s="190"/>
    </row>
    <row r="809" spans="1:12" ht="15.6" x14ac:dyDescent="0.3">
      <c r="A809" s="400"/>
      <c r="B809" s="74" t="s">
        <v>692</v>
      </c>
      <c r="C809" s="314"/>
      <c r="D809" s="315"/>
      <c r="E809" s="315"/>
      <c r="F809" s="315"/>
      <c r="G809" s="315"/>
      <c r="H809" s="315"/>
      <c r="I809" s="315"/>
      <c r="J809" s="211" t="s">
        <v>114</v>
      </c>
      <c r="K809" s="170">
        <v>16400</v>
      </c>
      <c r="L809" s="191"/>
    </row>
    <row r="810" spans="1:12" ht="15.6" x14ac:dyDescent="0.3">
      <c r="A810" s="400"/>
      <c r="B810" s="74" t="s">
        <v>692</v>
      </c>
      <c r="C810" s="314"/>
      <c r="D810" s="315"/>
      <c r="E810" s="315"/>
      <c r="F810" s="315"/>
      <c r="G810" s="315"/>
      <c r="H810" s="315"/>
      <c r="I810" s="315"/>
      <c r="J810" s="210" t="s">
        <v>148</v>
      </c>
      <c r="K810" s="171">
        <v>13200</v>
      </c>
      <c r="L810" s="190"/>
    </row>
    <row r="811" spans="1:12" ht="15.6" x14ac:dyDescent="0.3">
      <c r="A811" s="400"/>
      <c r="B811" s="74" t="s">
        <v>692</v>
      </c>
      <c r="C811" s="314"/>
      <c r="D811" s="315"/>
      <c r="E811" s="315"/>
      <c r="F811" s="315"/>
      <c r="G811" s="315"/>
      <c r="H811" s="315"/>
      <c r="I811" s="315"/>
      <c r="J811" s="211"/>
      <c r="K811" s="170"/>
      <c r="L811" s="191"/>
    </row>
    <row r="812" spans="1:12" ht="15.6" x14ac:dyDescent="0.3">
      <c r="A812" s="400"/>
      <c r="B812" s="74" t="s">
        <v>692</v>
      </c>
      <c r="C812" s="314"/>
      <c r="D812" s="315"/>
      <c r="E812" s="315"/>
      <c r="F812" s="315"/>
      <c r="G812" s="315"/>
      <c r="H812" s="315"/>
      <c r="I812" s="315"/>
      <c r="J812" s="211"/>
      <c r="K812" s="170"/>
      <c r="L812" s="191"/>
    </row>
    <row r="813" spans="1:12" ht="16.2" thickBot="1" x14ac:dyDescent="0.35">
      <c r="A813" s="401"/>
      <c r="B813" s="75" t="s">
        <v>692</v>
      </c>
      <c r="C813" s="316"/>
      <c r="D813" s="317"/>
      <c r="E813" s="317"/>
      <c r="F813" s="317"/>
      <c r="G813" s="317"/>
      <c r="H813" s="317"/>
      <c r="I813" s="317"/>
      <c r="J813" s="212"/>
      <c r="K813" s="178"/>
      <c r="L813" s="192"/>
    </row>
    <row r="814" spans="1:12" ht="15" thickBot="1" x14ac:dyDescent="0.35">
      <c r="J814" s="99"/>
      <c r="K814" s="100"/>
      <c r="L814" s="200"/>
    </row>
    <row r="815" spans="1:12" x14ac:dyDescent="0.3">
      <c r="A815" s="292" t="s">
        <v>179</v>
      </c>
      <c r="B815" s="54" t="s">
        <v>693</v>
      </c>
      <c r="C815" s="295" t="s">
        <v>179</v>
      </c>
      <c r="D815" s="296"/>
      <c r="E815" s="296"/>
      <c r="F815" s="297"/>
      <c r="G815" s="318" t="s">
        <v>992</v>
      </c>
      <c r="H815" s="318"/>
      <c r="I815" s="319"/>
      <c r="J815" s="104"/>
      <c r="K815" s="181"/>
      <c r="L815" s="203"/>
    </row>
    <row r="816" spans="1:12" ht="15.6" customHeight="1" x14ac:dyDescent="0.3">
      <c r="A816" s="293"/>
      <c r="B816" s="55" t="s">
        <v>693</v>
      </c>
      <c r="C816" s="298" t="s">
        <v>620</v>
      </c>
      <c r="D816" s="299"/>
      <c r="E816" s="304" t="s">
        <v>855</v>
      </c>
      <c r="F816" s="305"/>
      <c r="G816" s="310" t="s">
        <v>1006</v>
      </c>
      <c r="H816" s="311"/>
      <c r="I816" s="285">
        <f>INDEX('Ár felárak'!B:B,MATCH(Árlista!G816,'Ár felárak'!A:A,0))</f>
        <v>0</v>
      </c>
      <c r="J816" s="122" t="s">
        <v>10</v>
      </c>
      <c r="K816" s="172">
        <v>34800</v>
      </c>
      <c r="L816" s="194">
        <f>K816+I816+I819+I820+I821</f>
        <v>34800</v>
      </c>
    </row>
    <row r="817" spans="1:12" ht="15.6" x14ac:dyDescent="0.3">
      <c r="A817" s="293"/>
      <c r="B817" s="55" t="s">
        <v>693</v>
      </c>
      <c r="C817" s="300"/>
      <c r="D817" s="301"/>
      <c r="E817" s="301"/>
      <c r="F817" s="305"/>
      <c r="G817" s="408"/>
      <c r="H817" s="409"/>
      <c r="I817" s="268"/>
      <c r="J817" s="96" t="s">
        <v>0</v>
      </c>
      <c r="K817" s="173">
        <v>35000</v>
      </c>
      <c r="L817" s="195">
        <f>K817+I816+I820+I819+I821</f>
        <v>35000</v>
      </c>
    </row>
    <row r="818" spans="1:12" ht="15.6" x14ac:dyDescent="0.3">
      <c r="A818" s="293"/>
      <c r="B818" s="55" t="s">
        <v>693</v>
      </c>
      <c r="C818" s="300"/>
      <c r="D818" s="301"/>
      <c r="E818" s="301"/>
      <c r="F818" s="305"/>
      <c r="G818" s="307" t="s">
        <v>393</v>
      </c>
      <c r="H818" s="308"/>
      <c r="I818" s="309"/>
      <c r="J818" s="122" t="s">
        <v>1</v>
      </c>
      <c r="K818" s="172">
        <v>36600</v>
      </c>
      <c r="L818" s="194">
        <f>K818+I816+I819+I820+I821</f>
        <v>36600</v>
      </c>
    </row>
    <row r="819" spans="1:12" ht="15.6" x14ac:dyDescent="0.3">
      <c r="A819" s="293"/>
      <c r="B819" s="55" t="s">
        <v>693</v>
      </c>
      <c r="C819" s="300"/>
      <c r="D819" s="301"/>
      <c r="E819" s="301"/>
      <c r="F819" s="305"/>
      <c r="G819" s="310" t="s">
        <v>1006</v>
      </c>
      <c r="H819" s="311"/>
      <c r="I819" s="285">
        <f>INDEX('Ár felárak'!B:B,MATCH(Árlista!G819,'Ár felárak'!A:A,0))</f>
        <v>0</v>
      </c>
      <c r="J819" s="96" t="s">
        <v>600</v>
      </c>
      <c r="K819" s="173">
        <v>38900</v>
      </c>
      <c r="L819" s="195">
        <f>K819+I816+I819+I820+I821</f>
        <v>38900</v>
      </c>
    </row>
    <row r="820" spans="1:12" ht="15.6" x14ac:dyDescent="0.3">
      <c r="A820" s="293"/>
      <c r="B820" s="55" t="s">
        <v>693</v>
      </c>
      <c r="C820" s="300"/>
      <c r="D820" s="301"/>
      <c r="E820" s="301"/>
      <c r="F820" s="305"/>
      <c r="G820" s="310" t="s">
        <v>1006</v>
      </c>
      <c r="H820" s="311"/>
      <c r="I820" s="285">
        <f>INDEX('Ár felárak'!B:B,MATCH(Árlista!G820,'Ár felárak'!A:A,0))</f>
        <v>0</v>
      </c>
      <c r="J820" s="122" t="s">
        <v>2</v>
      </c>
      <c r="K820" s="172">
        <v>41600</v>
      </c>
      <c r="L820" s="194">
        <f>K820+I816+I819+I820+I821</f>
        <v>41600</v>
      </c>
    </row>
    <row r="821" spans="1:12" ht="16.2" thickBot="1" x14ac:dyDescent="0.35">
      <c r="A821" s="293"/>
      <c r="B821" s="55" t="s">
        <v>693</v>
      </c>
      <c r="C821" s="302"/>
      <c r="D821" s="303"/>
      <c r="E821" s="303"/>
      <c r="F821" s="306"/>
      <c r="G821" s="310" t="s">
        <v>1006</v>
      </c>
      <c r="H821" s="311"/>
      <c r="I821" s="285">
        <f>INDEX('Ár felárak'!B:B,MATCH(Árlista!G821,'Ár felárak'!A:A,0))</f>
        <v>0</v>
      </c>
      <c r="J821" s="96" t="s">
        <v>983</v>
      </c>
      <c r="K821" s="173">
        <v>38900</v>
      </c>
      <c r="L821" s="195">
        <f>K821+I816+I819+I820+I821</f>
        <v>38900</v>
      </c>
    </row>
    <row r="822" spans="1:12" ht="16.2" thickBot="1" x14ac:dyDescent="0.35">
      <c r="A822" s="293"/>
      <c r="B822" s="55" t="s">
        <v>693</v>
      </c>
      <c r="C822" s="3" t="s">
        <v>3</v>
      </c>
      <c r="D822" s="2" t="s">
        <v>173</v>
      </c>
      <c r="E822" s="1" t="s">
        <v>4</v>
      </c>
      <c r="F822" s="2" t="s">
        <v>151</v>
      </c>
      <c r="G822" s="86" t="s">
        <v>980</v>
      </c>
      <c r="H822" s="86" t="s">
        <v>981</v>
      </c>
      <c r="I822" s="261" t="s">
        <v>982</v>
      </c>
      <c r="J822" s="122" t="s">
        <v>111</v>
      </c>
      <c r="K822" s="172">
        <v>33300</v>
      </c>
      <c r="L822" s="194">
        <f>K822+I816+I819+I820+I821</f>
        <v>33300</v>
      </c>
    </row>
    <row r="823" spans="1:12" ht="15.6" x14ac:dyDescent="0.3">
      <c r="A823" s="293"/>
      <c r="B823" s="55" t="s">
        <v>693</v>
      </c>
      <c r="C823" s="3" t="s">
        <v>5</v>
      </c>
      <c r="D823" s="7">
        <v>63</v>
      </c>
      <c r="E823" s="1" t="s">
        <v>6</v>
      </c>
      <c r="F823" s="7">
        <v>49</v>
      </c>
      <c r="G823" s="87"/>
      <c r="H823" s="88"/>
      <c r="I823" s="262"/>
      <c r="J823" s="98"/>
      <c r="K823" s="172"/>
      <c r="L823" s="194"/>
    </row>
    <row r="824" spans="1:12" ht="15.6" x14ac:dyDescent="0.3">
      <c r="A824" s="293"/>
      <c r="B824" s="55" t="s">
        <v>693</v>
      </c>
      <c r="C824" s="3" t="s">
        <v>7</v>
      </c>
      <c r="D824" s="7">
        <v>63</v>
      </c>
      <c r="E824" s="1" t="s">
        <v>11</v>
      </c>
      <c r="F824" s="7">
        <v>48</v>
      </c>
      <c r="G824" s="89"/>
      <c r="H824" s="90"/>
      <c r="I824" s="263"/>
      <c r="J824" s="98"/>
      <c r="K824" s="172"/>
      <c r="L824" s="194"/>
    </row>
    <row r="825" spans="1:12" ht="15.6" x14ac:dyDescent="0.3">
      <c r="A825" s="293"/>
      <c r="B825" s="55" t="s">
        <v>693</v>
      </c>
      <c r="C825" s="3" t="s">
        <v>8</v>
      </c>
      <c r="D825" s="2" t="s">
        <v>126</v>
      </c>
      <c r="E825" s="1" t="s">
        <v>12</v>
      </c>
      <c r="F825" s="2" t="s">
        <v>127</v>
      </c>
      <c r="G825" s="89"/>
      <c r="H825" s="90"/>
      <c r="I825" s="263"/>
      <c r="J825" s="98"/>
      <c r="K825" s="172"/>
      <c r="L825" s="194"/>
    </row>
    <row r="826" spans="1:12" ht="16.2" thickBot="1" x14ac:dyDescent="0.35">
      <c r="A826" s="294"/>
      <c r="B826" s="56" t="s">
        <v>693</v>
      </c>
      <c r="C826" s="4" t="s">
        <v>236</v>
      </c>
      <c r="D826" s="6">
        <v>110</v>
      </c>
      <c r="E826" s="5" t="s">
        <v>20</v>
      </c>
      <c r="F826" s="8">
        <v>11.4</v>
      </c>
      <c r="G826" s="91"/>
      <c r="H826" s="92"/>
      <c r="I826" s="264"/>
      <c r="J826" s="102"/>
      <c r="K826" s="180"/>
      <c r="L826" s="196"/>
    </row>
    <row r="827" spans="1:12" ht="15" thickBot="1" x14ac:dyDescent="0.35">
      <c r="J827" s="99"/>
      <c r="K827" s="100"/>
      <c r="L827" s="200"/>
    </row>
    <row r="828" spans="1:12" x14ac:dyDescent="0.3">
      <c r="A828" s="292" t="s">
        <v>180</v>
      </c>
      <c r="B828" s="54" t="s">
        <v>694</v>
      </c>
      <c r="C828" s="295" t="s">
        <v>180</v>
      </c>
      <c r="D828" s="296"/>
      <c r="E828" s="296"/>
      <c r="F828" s="297"/>
      <c r="G828" s="318" t="s">
        <v>992</v>
      </c>
      <c r="H828" s="318"/>
      <c r="I828" s="319"/>
      <c r="J828" s="104"/>
      <c r="K828" s="181"/>
      <c r="L828" s="203"/>
    </row>
    <row r="829" spans="1:12" ht="15.6" x14ac:dyDescent="0.3">
      <c r="A829" s="293"/>
      <c r="B829" s="55" t="s">
        <v>694</v>
      </c>
      <c r="C829" s="298" t="s">
        <v>621</v>
      </c>
      <c r="D829" s="299"/>
      <c r="E829" s="304" t="s">
        <v>869</v>
      </c>
      <c r="F829" s="305"/>
      <c r="G829" s="310" t="s">
        <v>1006</v>
      </c>
      <c r="H829" s="311"/>
      <c r="I829" s="285">
        <f>INDEX('Ár felárak'!B:B,MATCH(Árlista!G829,'Ár felárak'!A:A,0))</f>
        <v>0</v>
      </c>
      <c r="J829" s="122" t="s">
        <v>10</v>
      </c>
      <c r="K829" s="172">
        <v>32600</v>
      </c>
      <c r="L829" s="194">
        <f>K829+I829+I832+I833+I834</f>
        <v>32600</v>
      </c>
    </row>
    <row r="830" spans="1:12" ht="15.6" x14ac:dyDescent="0.3">
      <c r="A830" s="293"/>
      <c r="B830" s="55" t="s">
        <v>694</v>
      </c>
      <c r="C830" s="300"/>
      <c r="D830" s="301"/>
      <c r="E830" s="301"/>
      <c r="F830" s="305"/>
      <c r="G830" s="408"/>
      <c r="H830" s="409"/>
      <c r="I830" s="285"/>
      <c r="J830" s="96" t="s">
        <v>0</v>
      </c>
      <c r="K830" s="173">
        <v>33000</v>
      </c>
      <c r="L830" s="195">
        <f>K830+I829+I833+I832+I834</f>
        <v>33000</v>
      </c>
    </row>
    <row r="831" spans="1:12" ht="15.6" x14ac:dyDescent="0.3">
      <c r="A831" s="293"/>
      <c r="B831" s="55" t="s">
        <v>694</v>
      </c>
      <c r="C831" s="300"/>
      <c r="D831" s="301"/>
      <c r="E831" s="301"/>
      <c r="F831" s="305"/>
      <c r="G831" s="307" t="s">
        <v>393</v>
      </c>
      <c r="H831" s="308"/>
      <c r="I831" s="309"/>
      <c r="J831" s="122" t="s">
        <v>1</v>
      </c>
      <c r="K831" s="172">
        <v>34400</v>
      </c>
      <c r="L831" s="194">
        <f>K831+I829+I832+I833+I834</f>
        <v>34400</v>
      </c>
    </row>
    <row r="832" spans="1:12" ht="15.6" x14ac:dyDescent="0.3">
      <c r="A832" s="293"/>
      <c r="B832" s="55" t="s">
        <v>694</v>
      </c>
      <c r="C832" s="300"/>
      <c r="D832" s="301"/>
      <c r="E832" s="301"/>
      <c r="F832" s="305"/>
      <c r="G832" s="310" t="s">
        <v>1006</v>
      </c>
      <c r="H832" s="311"/>
      <c r="I832" s="285">
        <f>INDEX('Ár felárak'!B:B,MATCH(Árlista!G832,'Ár felárak'!A:A,0))</f>
        <v>0</v>
      </c>
      <c r="J832" s="96" t="s">
        <v>600</v>
      </c>
      <c r="K832" s="173">
        <v>36600</v>
      </c>
      <c r="L832" s="195">
        <f>K832+I829+I832+I833+I834</f>
        <v>36600</v>
      </c>
    </row>
    <row r="833" spans="1:12" ht="15.6" x14ac:dyDescent="0.3">
      <c r="A833" s="293"/>
      <c r="B833" s="55" t="s">
        <v>694</v>
      </c>
      <c r="C833" s="300"/>
      <c r="D833" s="301"/>
      <c r="E833" s="301"/>
      <c r="F833" s="305"/>
      <c r="G833" s="310" t="s">
        <v>1006</v>
      </c>
      <c r="H833" s="311"/>
      <c r="I833" s="285">
        <f>INDEX('Ár felárak'!B:B,MATCH(Árlista!G833,'Ár felárak'!A:A,0))</f>
        <v>0</v>
      </c>
      <c r="J833" s="122" t="s">
        <v>2</v>
      </c>
      <c r="K833" s="172">
        <v>39500</v>
      </c>
      <c r="L833" s="194">
        <f>K833+I829+I832+I833+I834</f>
        <v>39500</v>
      </c>
    </row>
    <row r="834" spans="1:12" ht="16.2" thickBot="1" x14ac:dyDescent="0.35">
      <c r="A834" s="293"/>
      <c r="B834" s="55" t="s">
        <v>694</v>
      </c>
      <c r="C834" s="302"/>
      <c r="D834" s="303"/>
      <c r="E834" s="303"/>
      <c r="F834" s="306"/>
      <c r="G834" s="310" t="s">
        <v>1006</v>
      </c>
      <c r="H834" s="311"/>
      <c r="I834" s="285">
        <f>INDEX('Ár felárak'!B:B,MATCH(Árlista!G834,'Ár felárak'!A:A,0))</f>
        <v>0</v>
      </c>
      <c r="J834" s="96" t="s">
        <v>983</v>
      </c>
      <c r="K834" s="173">
        <v>36600</v>
      </c>
      <c r="L834" s="195">
        <f>K834+I829+I832+I833+I834</f>
        <v>36600</v>
      </c>
    </row>
    <row r="835" spans="1:12" ht="16.2" thickBot="1" x14ac:dyDescent="0.35">
      <c r="A835" s="293"/>
      <c r="B835" s="55" t="s">
        <v>694</v>
      </c>
      <c r="C835" s="3" t="s">
        <v>3</v>
      </c>
      <c r="D835" s="2" t="s">
        <v>588</v>
      </c>
      <c r="E835" s="1" t="s">
        <v>4</v>
      </c>
      <c r="F835" s="2" t="s">
        <v>138</v>
      </c>
      <c r="G835" s="86" t="s">
        <v>980</v>
      </c>
      <c r="H835" s="86" t="s">
        <v>981</v>
      </c>
      <c r="I835" s="261" t="s">
        <v>982</v>
      </c>
      <c r="J835" s="122" t="s">
        <v>111</v>
      </c>
      <c r="K835" s="172">
        <v>31200</v>
      </c>
      <c r="L835" s="194">
        <f>K835+I829+I832+I833+I834</f>
        <v>31200</v>
      </c>
    </row>
    <row r="836" spans="1:12" ht="15.6" x14ac:dyDescent="0.3">
      <c r="A836" s="293"/>
      <c r="B836" s="55" t="s">
        <v>694</v>
      </c>
      <c r="C836" s="3" t="s">
        <v>5</v>
      </c>
      <c r="D836" s="7">
        <v>62</v>
      </c>
      <c r="E836" s="1" t="s">
        <v>6</v>
      </c>
      <c r="F836" s="7">
        <v>49</v>
      </c>
      <c r="G836" s="87"/>
      <c r="H836" s="88"/>
      <c r="I836" s="262"/>
      <c r="J836" s="98"/>
      <c r="K836" s="172"/>
      <c r="L836" s="194"/>
    </row>
    <row r="837" spans="1:12" ht="15.6" x14ac:dyDescent="0.3">
      <c r="A837" s="293"/>
      <c r="B837" s="55" t="s">
        <v>694</v>
      </c>
      <c r="C837" s="3" t="s">
        <v>7</v>
      </c>
      <c r="D837" s="7">
        <v>62</v>
      </c>
      <c r="E837" s="1" t="s">
        <v>11</v>
      </c>
      <c r="F837" s="7">
        <v>48</v>
      </c>
      <c r="G837" s="89"/>
      <c r="H837" s="90"/>
      <c r="I837" s="263"/>
      <c r="J837" s="98"/>
      <c r="K837" s="172"/>
      <c r="L837" s="194"/>
    </row>
    <row r="838" spans="1:12" ht="15.6" x14ac:dyDescent="0.3">
      <c r="A838" s="293"/>
      <c r="B838" s="55" t="s">
        <v>694</v>
      </c>
      <c r="C838" s="3" t="s">
        <v>8</v>
      </c>
      <c r="D838" s="2" t="s">
        <v>126</v>
      </c>
      <c r="E838" s="1" t="s">
        <v>12</v>
      </c>
      <c r="F838" s="2" t="s">
        <v>127</v>
      </c>
      <c r="G838" s="89"/>
      <c r="H838" s="90"/>
      <c r="I838" s="263"/>
      <c r="J838" s="98"/>
      <c r="K838" s="172"/>
      <c r="L838" s="194"/>
    </row>
    <row r="839" spans="1:12" ht="16.2" thickBot="1" x14ac:dyDescent="0.35">
      <c r="A839" s="294"/>
      <c r="B839" s="56" t="s">
        <v>694</v>
      </c>
      <c r="C839" s="4" t="s">
        <v>236</v>
      </c>
      <c r="D839" s="6">
        <v>110</v>
      </c>
      <c r="E839" s="5" t="s">
        <v>20</v>
      </c>
      <c r="F839" s="6" t="s">
        <v>181</v>
      </c>
      <c r="G839" s="91"/>
      <c r="H839" s="92"/>
      <c r="I839" s="264"/>
      <c r="J839" s="102"/>
      <c r="K839" s="180"/>
      <c r="L839" s="196"/>
    </row>
    <row r="840" spans="1:12" ht="15" thickBot="1" x14ac:dyDescent="0.35">
      <c r="J840" s="99"/>
      <c r="K840" s="100"/>
      <c r="L840" s="200"/>
    </row>
    <row r="841" spans="1:12" x14ac:dyDescent="0.3">
      <c r="A841" s="292" t="s">
        <v>182</v>
      </c>
      <c r="B841" s="54" t="s">
        <v>695</v>
      </c>
      <c r="C841" s="295" t="s">
        <v>182</v>
      </c>
      <c r="D841" s="296"/>
      <c r="E841" s="296"/>
      <c r="F841" s="297"/>
      <c r="G841" s="318" t="s">
        <v>992</v>
      </c>
      <c r="H841" s="318"/>
      <c r="I841" s="319"/>
      <c r="J841" s="104"/>
      <c r="K841" s="181"/>
      <c r="L841" s="203"/>
    </row>
    <row r="842" spans="1:12" ht="15.6" customHeight="1" x14ac:dyDescent="0.3">
      <c r="A842" s="293"/>
      <c r="B842" s="55" t="s">
        <v>695</v>
      </c>
      <c r="C842" s="298" t="s">
        <v>963</v>
      </c>
      <c r="D842" s="299"/>
      <c r="E842" s="304" t="s">
        <v>870</v>
      </c>
      <c r="F842" s="305"/>
      <c r="G842" s="310" t="s">
        <v>1006</v>
      </c>
      <c r="H842" s="311"/>
      <c r="I842" s="285">
        <f>INDEX('Ár felárak'!B:B,MATCH(Árlista!G842,'Ár felárak'!A:A,0))</f>
        <v>0</v>
      </c>
      <c r="J842" s="122" t="s">
        <v>10</v>
      </c>
      <c r="K842" s="172">
        <v>31200</v>
      </c>
      <c r="L842" s="194">
        <f>K842+I842+I845+I846+I847</f>
        <v>31200</v>
      </c>
    </row>
    <row r="843" spans="1:12" ht="15.6" x14ac:dyDescent="0.3">
      <c r="A843" s="293"/>
      <c r="B843" s="55" t="s">
        <v>695</v>
      </c>
      <c r="C843" s="300"/>
      <c r="D843" s="301"/>
      <c r="E843" s="301"/>
      <c r="F843" s="305"/>
      <c r="G843" s="408"/>
      <c r="H843" s="409"/>
      <c r="I843" s="268"/>
      <c r="J843" s="96" t="s">
        <v>0</v>
      </c>
      <c r="K843" s="173">
        <v>32300</v>
      </c>
      <c r="L843" s="195">
        <f>K843+I842+I846+I845+I847</f>
        <v>32300</v>
      </c>
    </row>
    <row r="844" spans="1:12" ht="15.6" x14ac:dyDescent="0.3">
      <c r="A844" s="293"/>
      <c r="B844" s="55" t="s">
        <v>695</v>
      </c>
      <c r="C844" s="300"/>
      <c r="D844" s="301"/>
      <c r="E844" s="301"/>
      <c r="F844" s="305"/>
      <c r="G844" s="307" t="s">
        <v>393</v>
      </c>
      <c r="H844" s="308"/>
      <c r="I844" s="309"/>
      <c r="J844" s="122" t="s">
        <v>1</v>
      </c>
      <c r="K844" s="172">
        <v>34400</v>
      </c>
      <c r="L844" s="194">
        <f>K844+I842+I845+I846+I847</f>
        <v>34400</v>
      </c>
    </row>
    <row r="845" spans="1:12" ht="15.6" x14ac:dyDescent="0.3">
      <c r="A845" s="293"/>
      <c r="B845" s="55" t="s">
        <v>695</v>
      </c>
      <c r="C845" s="300"/>
      <c r="D845" s="301"/>
      <c r="E845" s="301"/>
      <c r="F845" s="305"/>
      <c r="G845" s="310" t="s">
        <v>1006</v>
      </c>
      <c r="H845" s="311"/>
      <c r="I845" s="285">
        <f>INDEX('Ár felárak'!B:B,MATCH(Árlista!G845,'Ár felárak'!A:A,0))</f>
        <v>0</v>
      </c>
      <c r="J845" s="96" t="s">
        <v>600</v>
      </c>
      <c r="K845" s="173">
        <v>36000</v>
      </c>
      <c r="L845" s="195">
        <f>K845+I842+I845+I846+I847</f>
        <v>36000</v>
      </c>
    </row>
    <row r="846" spans="1:12" ht="15.6" x14ac:dyDescent="0.3">
      <c r="A846" s="293"/>
      <c r="B846" s="55" t="s">
        <v>695</v>
      </c>
      <c r="C846" s="300"/>
      <c r="D846" s="301"/>
      <c r="E846" s="301"/>
      <c r="F846" s="305"/>
      <c r="G846" s="310" t="s">
        <v>1006</v>
      </c>
      <c r="H846" s="311"/>
      <c r="I846" s="285">
        <f>INDEX('Ár felárak'!B:B,MATCH(Árlista!G846,'Ár felárak'!A:A,0))</f>
        <v>0</v>
      </c>
      <c r="J846" s="122" t="s">
        <v>2</v>
      </c>
      <c r="K846" s="172">
        <v>39800</v>
      </c>
      <c r="L846" s="194">
        <f>K846+I842+I845+I846+I847</f>
        <v>39800</v>
      </c>
    </row>
    <row r="847" spans="1:12" ht="16.2" thickBot="1" x14ac:dyDescent="0.35">
      <c r="A847" s="293"/>
      <c r="B847" s="55" t="s">
        <v>695</v>
      </c>
      <c r="C847" s="302"/>
      <c r="D847" s="303"/>
      <c r="E847" s="303"/>
      <c r="F847" s="306"/>
      <c r="G847" s="310" t="s">
        <v>1006</v>
      </c>
      <c r="H847" s="311"/>
      <c r="I847" s="285">
        <f>INDEX('Ár felárak'!B:B,MATCH(Árlista!G847,'Ár felárak'!A:A,0))</f>
        <v>0</v>
      </c>
      <c r="J847" s="96" t="s">
        <v>983</v>
      </c>
      <c r="K847" s="173">
        <v>36000</v>
      </c>
      <c r="L847" s="195">
        <f>K847+I842+I845+I846+I847</f>
        <v>36000</v>
      </c>
    </row>
    <row r="848" spans="1:12" ht="16.2" thickBot="1" x14ac:dyDescent="0.35">
      <c r="A848" s="293"/>
      <c r="B848" s="55" t="s">
        <v>695</v>
      </c>
      <c r="C848" s="3" t="s">
        <v>3</v>
      </c>
      <c r="D848" s="2" t="s">
        <v>173</v>
      </c>
      <c r="E848" s="1" t="s">
        <v>4</v>
      </c>
      <c r="F848" s="2" t="s">
        <v>151</v>
      </c>
      <c r="G848" s="86" t="s">
        <v>980</v>
      </c>
      <c r="H848" s="86" t="s">
        <v>981</v>
      </c>
      <c r="I848" s="261" t="s">
        <v>982</v>
      </c>
      <c r="J848" s="122" t="s">
        <v>111</v>
      </c>
      <c r="K848" s="172">
        <v>30500</v>
      </c>
      <c r="L848" s="194">
        <f>K848+I842+I845+I846+I847</f>
        <v>30500</v>
      </c>
    </row>
    <row r="849" spans="1:12" ht="15.6" x14ac:dyDescent="0.3">
      <c r="A849" s="293"/>
      <c r="B849" s="55" t="s">
        <v>695</v>
      </c>
      <c r="C849" s="3" t="s">
        <v>5</v>
      </c>
      <c r="D849" s="7">
        <v>63</v>
      </c>
      <c r="E849" s="1" t="s">
        <v>6</v>
      </c>
      <c r="F849" s="7">
        <v>49</v>
      </c>
      <c r="G849" s="87"/>
      <c r="H849" s="88"/>
      <c r="I849" s="262"/>
      <c r="J849" s="98"/>
      <c r="K849" s="172"/>
      <c r="L849" s="194"/>
    </row>
    <row r="850" spans="1:12" ht="15.6" x14ac:dyDescent="0.3">
      <c r="A850" s="293"/>
      <c r="B850" s="55" t="s">
        <v>695</v>
      </c>
      <c r="C850" s="3" t="s">
        <v>7</v>
      </c>
      <c r="D850" s="7">
        <v>63</v>
      </c>
      <c r="E850" s="1" t="s">
        <v>11</v>
      </c>
      <c r="F850" s="7">
        <v>48</v>
      </c>
      <c r="G850" s="89"/>
      <c r="H850" s="90"/>
      <c r="I850" s="263"/>
      <c r="J850" s="98"/>
      <c r="K850" s="172"/>
      <c r="L850" s="194"/>
    </row>
    <row r="851" spans="1:12" ht="15.6" x14ac:dyDescent="0.3">
      <c r="A851" s="293"/>
      <c r="B851" s="55" t="s">
        <v>695</v>
      </c>
      <c r="C851" s="3" t="s">
        <v>8</v>
      </c>
      <c r="D851" s="2" t="s">
        <v>126</v>
      </c>
      <c r="E851" s="1" t="s">
        <v>12</v>
      </c>
      <c r="F851" s="2" t="s">
        <v>127</v>
      </c>
      <c r="G851" s="89"/>
      <c r="H851" s="90"/>
      <c r="I851" s="263"/>
      <c r="J851" s="98"/>
      <c r="K851" s="172"/>
      <c r="L851" s="194"/>
    </row>
    <row r="852" spans="1:12" ht="16.2" thickBot="1" x14ac:dyDescent="0.35">
      <c r="A852" s="294"/>
      <c r="B852" s="56" t="s">
        <v>695</v>
      </c>
      <c r="C852" s="4" t="s">
        <v>236</v>
      </c>
      <c r="D852" s="6">
        <v>110</v>
      </c>
      <c r="E852" s="5" t="s">
        <v>20</v>
      </c>
      <c r="F852" s="8">
        <v>10.1</v>
      </c>
      <c r="G852" s="91"/>
      <c r="H852" s="92"/>
      <c r="I852" s="264"/>
      <c r="J852" s="102"/>
      <c r="K852" s="180"/>
      <c r="L852" s="196"/>
    </row>
    <row r="853" spans="1:12" ht="15" thickBot="1" x14ac:dyDescent="0.35">
      <c r="J853" s="99"/>
      <c r="K853" s="100"/>
      <c r="L853" s="200"/>
    </row>
    <row r="854" spans="1:12" x14ac:dyDescent="0.3">
      <c r="A854" s="292" t="s">
        <v>183</v>
      </c>
      <c r="B854" s="54" t="s">
        <v>696</v>
      </c>
      <c r="C854" s="295" t="s">
        <v>183</v>
      </c>
      <c r="D854" s="296"/>
      <c r="E854" s="296"/>
      <c r="F854" s="297"/>
      <c r="G854" s="318" t="s">
        <v>992</v>
      </c>
      <c r="H854" s="318"/>
      <c r="I854" s="319"/>
      <c r="J854" s="104"/>
      <c r="K854" s="181"/>
      <c r="L854" s="203"/>
    </row>
    <row r="855" spans="1:12" ht="15.6" x14ac:dyDescent="0.3">
      <c r="A855" s="293"/>
      <c r="B855" s="55" t="s">
        <v>696</v>
      </c>
      <c r="C855" s="298" t="s">
        <v>622</v>
      </c>
      <c r="D855" s="299"/>
      <c r="E855" s="304" t="s">
        <v>964</v>
      </c>
      <c r="F855" s="305"/>
      <c r="G855" s="310" t="s">
        <v>1006</v>
      </c>
      <c r="H855" s="311"/>
      <c r="I855" s="285">
        <f>INDEX('Ár felárak'!B:B,MATCH(Árlista!G855,'Ár felárak'!A:A,0))</f>
        <v>0</v>
      </c>
      <c r="J855" s="122" t="s">
        <v>10</v>
      </c>
      <c r="K855" s="172">
        <v>20600</v>
      </c>
      <c r="L855" s="194">
        <f>K855+I855+I858+I859+I860</f>
        <v>20600</v>
      </c>
    </row>
    <row r="856" spans="1:12" ht="15.6" x14ac:dyDescent="0.3">
      <c r="A856" s="293"/>
      <c r="B856" s="55" t="s">
        <v>696</v>
      </c>
      <c r="C856" s="300"/>
      <c r="D856" s="301"/>
      <c r="E856" s="301"/>
      <c r="F856" s="305"/>
      <c r="G856" s="408"/>
      <c r="H856" s="409"/>
      <c r="I856" s="268"/>
      <c r="J856" s="96" t="s">
        <v>0</v>
      </c>
      <c r="K856" s="172">
        <v>21800</v>
      </c>
      <c r="L856" s="195">
        <f>K856+I855+I859+I858+I860</f>
        <v>21800</v>
      </c>
    </row>
    <row r="857" spans="1:12" ht="15.6" x14ac:dyDescent="0.3">
      <c r="A857" s="293"/>
      <c r="B857" s="55" t="s">
        <v>696</v>
      </c>
      <c r="C857" s="300"/>
      <c r="D857" s="301"/>
      <c r="E857" s="301"/>
      <c r="F857" s="305"/>
      <c r="G857" s="307" t="s">
        <v>393</v>
      </c>
      <c r="H857" s="308"/>
      <c r="I857" s="309"/>
      <c r="J857" s="122"/>
      <c r="K857" s="172"/>
      <c r="L857" s="194"/>
    </row>
    <row r="858" spans="1:12" ht="15.6" x14ac:dyDescent="0.3">
      <c r="A858" s="293"/>
      <c r="B858" s="55" t="s">
        <v>696</v>
      </c>
      <c r="C858" s="300"/>
      <c r="D858" s="301"/>
      <c r="E858" s="301"/>
      <c r="F858" s="305"/>
      <c r="G858" s="310" t="s">
        <v>1006</v>
      </c>
      <c r="H858" s="311"/>
      <c r="I858" s="285">
        <f>INDEX('Ár felárak'!B:B,MATCH(Árlista!G858,'Ár felárak'!A:A,0))</f>
        <v>0</v>
      </c>
      <c r="J858" s="122"/>
      <c r="K858" s="172"/>
      <c r="L858" s="194"/>
    </row>
    <row r="859" spans="1:12" ht="15.6" x14ac:dyDescent="0.3">
      <c r="A859" s="293"/>
      <c r="B859" s="55" t="s">
        <v>696</v>
      </c>
      <c r="C859" s="300"/>
      <c r="D859" s="301"/>
      <c r="E859" s="301"/>
      <c r="F859" s="305"/>
      <c r="G859" s="310" t="s">
        <v>1006</v>
      </c>
      <c r="H859" s="311"/>
      <c r="I859" s="285">
        <f>INDEX('Ár felárak'!B:B,MATCH(Árlista!G859,'Ár felárak'!A:A,0))</f>
        <v>0</v>
      </c>
      <c r="J859" s="122"/>
      <c r="K859" s="172"/>
      <c r="L859" s="194"/>
    </row>
    <row r="860" spans="1:12" ht="16.2" thickBot="1" x14ac:dyDescent="0.35">
      <c r="A860" s="293"/>
      <c r="B860" s="55" t="s">
        <v>696</v>
      </c>
      <c r="C860" s="302"/>
      <c r="D860" s="303"/>
      <c r="E860" s="303"/>
      <c r="F860" s="306"/>
      <c r="G860" s="310" t="s">
        <v>1006</v>
      </c>
      <c r="H860" s="311"/>
      <c r="I860" s="285">
        <f>INDEX('Ár felárak'!B:B,MATCH(Árlista!G860,'Ár felárak'!A:A,0))</f>
        <v>0</v>
      </c>
      <c r="J860" s="122"/>
      <c r="K860" s="172"/>
      <c r="L860" s="194"/>
    </row>
    <row r="861" spans="1:12" ht="16.2" thickBot="1" x14ac:dyDescent="0.35">
      <c r="A861" s="293"/>
      <c r="B861" s="55" t="s">
        <v>696</v>
      </c>
      <c r="C861" s="3" t="s">
        <v>3</v>
      </c>
      <c r="D861" s="2" t="s">
        <v>588</v>
      </c>
      <c r="E861" s="1" t="s">
        <v>4</v>
      </c>
      <c r="F861" s="2" t="s">
        <v>138</v>
      </c>
      <c r="G861" s="86" t="s">
        <v>980</v>
      </c>
      <c r="H861" s="86" t="s">
        <v>981</v>
      </c>
      <c r="I861" s="261" t="s">
        <v>982</v>
      </c>
      <c r="J861" s="122"/>
      <c r="K861" s="172"/>
      <c r="L861" s="194"/>
    </row>
    <row r="862" spans="1:12" ht="15.6" x14ac:dyDescent="0.3">
      <c r="A862" s="293"/>
      <c r="B862" s="55" t="s">
        <v>696</v>
      </c>
      <c r="C862" s="3" t="s">
        <v>5</v>
      </c>
      <c r="D862" s="7">
        <v>62</v>
      </c>
      <c r="E862" s="1" t="s">
        <v>6</v>
      </c>
      <c r="F862" s="7">
        <v>49</v>
      </c>
      <c r="G862" s="87"/>
      <c r="H862" s="88"/>
      <c r="I862" s="262"/>
      <c r="J862" s="98"/>
      <c r="K862" s="172"/>
      <c r="L862" s="194"/>
    </row>
    <row r="863" spans="1:12" ht="15.6" x14ac:dyDescent="0.3">
      <c r="A863" s="293"/>
      <c r="B863" s="55" t="s">
        <v>696</v>
      </c>
      <c r="C863" s="3" t="s">
        <v>7</v>
      </c>
      <c r="D863" s="7">
        <v>62</v>
      </c>
      <c r="E863" s="1" t="s">
        <v>11</v>
      </c>
      <c r="F863" s="7">
        <v>48</v>
      </c>
      <c r="G863" s="89"/>
      <c r="H863" s="90"/>
      <c r="I863" s="263"/>
      <c r="J863" s="98"/>
      <c r="K863" s="172"/>
      <c r="L863" s="194"/>
    </row>
    <row r="864" spans="1:12" ht="15.6" x14ac:dyDescent="0.3">
      <c r="A864" s="293"/>
      <c r="B864" s="55" t="s">
        <v>696</v>
      </c>
      <c r="C864" s="3" t="s">
        <v>8</v>
      </c>
      <c r="D864" s="2" t="s">
        <v>126</v>
      </c>
      <c r="E864" s="1" t="s">
        <v>12</v>
      </c>
      <c r="F864" s="2" t="s">
        <v>127</v>
      </c>
      <c r="G864" s="89"/>
      <c r="H864" s="90"/>
      <c r="I864" s="263"/>
      <c r="J864" s="98"/>
      <c r="K864" s="172"/>
      <c r="L864" s="194"/>
    </row>
    <row r="865" spans="1:12" ht="16.2" thickBot="1" x14ac:dyDescent="0.35">
      <c r="A865" s="294"/>
      <c r="B865" s="56" t="s">
        <v>696</v>
      </c>
      <c r="C865" s="4" t="s">
        <v>236</v>
      </c>
      <c r="D865" s="6">
        <v>110</v>
      </c>
      <c r="E865" s="5" t="s">
        <v>20</v>
      </c>
      <c r="F865" s="6">
        <v>10</v>
      </c>
      <c r="G865" s="91"/>
      <c r="H865" s="92"/>
      <c r="I865" s="264"/>
      <c r="J865" s="102"/>
      <c r="K865" s="180"/>
      <c r="L865" s="196"/>
    </row>
    <row r="866" spans="1:12" ht="15" thickBot="1" x14ac:dyDescent="0.35">
      <c r="J866" s="99"/>
      <c r="K866" s="100"/>
      <c r="L866" s="200"/>
    </row>
    <row r="867" spans="1:12" ht="15.6" x14ac:dyDescent="0.3">
      <c r="A867" s="377" t="s">
        <v>184</v>
      </c>
      <c r="B867" s="73" t="s">
        <v>697</v>
      </c>
      <c r="C867" s="330" t="s">
        <v>184</v>
      </c>
      <c r="D867" s="331"/>
      <c r="E867" s="331"/>
      <c r="F867" s="331"/>
      <c r="G867" s="331"/>
      <c r="H867" s="331"/>
      <c r="I867" s="331"/>
      <c r="J867" s="209"/>
      <c r="K867" s="177"/>
      <c r="L867" s="189"/>
    </row>
    <row r="868" spans="1:12" ht="15.6" customHeight="1" x14ac:dyDescent="0.3">
      <c r="A868" s="378"/>
      <c r="B868" s="74" t="s">
        <v>697</v>
      </c>
      <c r="C868" s="312" t="s">
        <v>147</v>
      </c>
      <c r="D868" s="313"/>
      <c r="E868" s="313"/>
      <c r="F868" s="313"/>
      <c r="G868" s="313"/>
      <c r="H868" s="313"/>
      <c r="I868" s="313"/>
      <c r="J868" s="211" t="s">
        <v>129</v>
      </c>
      <c r="K868" s="170">
        <v>5600</v>
      </c>
      <c r="L868" s="191"/>
    </row>
    <row r="869" spans="1:12" ht="15.6" x14ac:dyDescent="0.3">
      <c r="A869" s="378"/>
      <c r="B869" s="74" t="s">
        <v>697</v>
      </c>
      <c r="C869" s="314"/>
      <c r="D869" s="315"/>
      <c r="E869" s="315"/>
      <c r="F869" s="315"/>
      <c r="G869" s="315"/>
      <c r="H869" s="315"/>
      <c r="I869" s="315"/>
      <c r="J869" s="210" t="s">
        <v>130</v>
      </c>
      <c r="K869" s="171">
        <v>8100</v>
      </c>
      <c r="L869" s="190"/>
    </row>
    <row r="870" spans="1:12" ht="15.6" x14ac:dyDescent="0.3">
      <c r="A870" s="378"/>
      <c r="B870" s="74" t="s">
        <v>697</v>
      </c>
      <c r="C870" s="314"/>
      <c r="D870" s="315"/>
      <c r="E870" s="315"/>
      <c r="F870" s="315"/>
      <c r="G870" s="315"/>
      <c r="H870" s="315"/>
      <c r="I870" s="315"/>
      <c r="J870" s="211" t="s">
        <v>114</v>
      </c>
      <c r="K870" s="170">
        <v>16400</v>
      </c>
      <c r="L870" s="191"/>
    </row>
    <row r="871" spans="1:12" ht="15.6" x14ac:dyDescent="0.3">
      <c r="A871" s="378"/>
      <c r="B871" s="74" t="s">
        <v>697</v>
      </c>
      <c r="C871" s="314"/>
      <c r="D871" s="315"/>
      <c r="E871" s="315"/>
      <c r="F871" s="315"/>
      <c r="G871" s="315"/>
      <c r="H871" s="315"/>
      <c r="I871" s="315"/>
      <c r="J871" s="210" t="s">
        <v>148</v>
      </c>
      <c r="K871" s="171">
        <v>13200</v>
      </c>
      <c r="L871" s="190"/>
    </row>
    <row r="872" spans="1:12" ht="15.6" x14ac:dyDescent="0.3">
      <c r="A872" s="378"/>
      <c r="B872" s="74" t="s">
        <v>697</v>
      </c>
      <c r="C872" s="314"/>
      <c r="D872" s="315"/>
      <c r="E872" s="315"/>
      <c r="F872" s="315"/>
      <c r="G872" s="315"/>
      <c r="H872" s="315"/>
      <c r="I872" s="315"/>
      <c r="J872" s="211"/>
      <c r="K872" s="170"/>
      <c r="L872" s="191"/>
    </row>
    <row r="873" spans="1:12" ht="15.6" x14ac:dyDescent="0.3">
      <c r="A873" s="378"/>
      <c r="B873" s="74" t="s">
        <v>697</v>
      </c>
      <c r="C873" s="314"/>
      <c r="D873" s="315"/>
      <c r="E873" s="315"/>
      <c r="F873" s="315"/>
      <c r="G873" s="315"/>
      <c r="H873" s="315"/>
      <c r="I873" s="315"/>
      <c r="J873" s="211"/>
      <c r="K873" s="170"/>
      <c r="L873" s="191"/>
    </row>
    <row r="874" spans="1:12" ht="16.2" thickBot="1" x14ac:dyDescent="0.35">
      <c r="A874" s="379"/>
      <c r="B874" s="75" t="s">
        <v>697</v>
      </c>
      <c r="C874" s="316"/>
      <c r="D874" s="317"/>
      <c r="E874" s="317"/>
      <c r="F874" s="317"/>
      <c r="G874" s="317"/>
      <c r="H874" s="317"/>
      <c r="I874" s="317"/>
      <c r="J874" s="212"/>
      <c r="K874" s="178"/>
      <c r="L874" s="192"/>
    </row>
    <row r="875" spans="1:12" ht="15" thickBot="1" x14ac:dyDescent="0.35">
      <c r="J875" s="99"/>
      <c r="K875" s="100"/>
      <c r="L875" s="200"/>
    </row>
    <row r="876" spans="1:12" x14ac:dyDescent="0.3">
      <c r="A876" s="292" t="s">
        <v>839</v>
      </c>
      <c r="B876" s="54" t="s">
        <v>840</v>
      </c>
      <c r="C876" s="295" t="s">
        <v>839</v>
      </c>
      <c r="D876" s="296"/>
      <c r="E876" s="296"/>
      <c r="F876" s="297"/>
      <c r="G876" s="318" t="s">
        <v>393</v>
      </c>
      <c r="H876" s="318"/>
      <c r="I876" s="319"/>
      <c r="J876" s="104"/>
      <c r="K876" s="181"/>
      <c r="L876" s="203"/>
    </row>
    <row r="877" spans="1:12" ht="15.6" x14ac:dyDescent="0.3">
      <c r="A877" s="293"/>
      <c r="B877" s="55" t="s">
        <v>840</v>
      </c>
      <c r="C877" s="298" t="s">
        <v>902</v>
      </c>
      <c r="D877" s="299"/>
      <c r="E877" s="304"/>
      <c r="F877" s="305"/>
      <c r="G877" s="310" t="s">
        <v>1006</v>
      </c>
      <c r="H877" s="311"/>
      <c r="I877" s="285">
        <f>INDEX('Ár felárak'!B:B,MATCH(Árlista!G877,'Ár felárak'!A:A,0))</f>
        <v>0</v>
      </c>
      <c r="J877" s="122" t="s">
        <v>10</v>
      </c>
      <c r="K877" s="172">
        <v>24500</v>
      </c>
      <c r="L877" s="194">
        <f>K877+I877</f>
        <v>24500</v>
      </c>
    </row>
    <row r="878" spans="1:12" ht="15.6" x14ac:dyDescent="0.3">
      <c r="A878" s="293"/>
      <c r="B878" s="55" t="s">
        <v>840</v>
      </c>
      <c r="C878" s="300"/>
      <c r="D878" s="301"/>
      <c r="E878" s="301"/>
      <c r="F878" s="305"/>
      <c r="G878" s="447"/>
      <c r="H878" s="448"/>
      <c r="I878" s="259"/>
      <c r="J878" s="96" t="s">
        <v>0</v>
      </c>
      <c r="K878" s="173">
        <v>25200</v>
      </c>
      <c r="L878" s="195">
        <f>K878+I877</f>
        <v>25200</v>
      </c>
    </row>
    <row r="879" spans="1:12" ht="15.6" x14ac:dyDescent="0.3">
      <c r="A879" s="293"/>
      <c r="B879" s="55" t="s">
        <v>840</v>
      </c>
      <c r="C879" s="300"/>
      <c r="D879" s="301"/>
      <c r="E879" s="301"/>
      <c r="F879" s="305"/>
      <c r="G879" s="447"/>
      <c r="H879" s="448"/>
      <c r="I879" s="259"/>
      <c r="J879" s="122" t="s">
        <v>1</v>
      </c>
      <c r="K879" s="172">
        <v>27600</v>
      </c>
      <c r="L879" s="194">
        <f>K879+I877</f>
        <v>27600</v>
      </c>
    </row>
    <row r="880" spans="1:12" ht="15.6" x14ac:dyDescent="0.3">
      <c r="A880" s="293"/>
      <c r="B880" s="55" t="s">
        <v>840</v>
      </c>
      <c r="C880" s="300"/>
      <c r="D880" s="301"/>
      <c r="E880" s="301"/>
      <c r="F880" s="305"/>
      <c r="G880" s="447"/>
      <c r="H880" s="448"/>
      <c r="I880" s="259"/>
      <c r="J880" s="96" t="s">
        <v>600</v>
      </c>
      <c r="K880" s="173">
        <v>30100</v>
      </c>
      <c r="L880" s="195">
        <f>K880+I877</f>
        <v>30100</v>
      </c>
    </row>
    <row r="881" spans="1:12" ht="15.6" x14ac:dyDescent="0.3">
      <c r="A881" s="293"/>
      <c r="B881" s="55" t="s">
        <v>840</v>
      </c>
      <c r="C881" s="300"/>
      <c r="D881" s="301"/>
      <c r="E881" s="301"/>
      <c r="F881" s="305"/>
      <c r="G881" s="408"/>
      <c r="H881" s="409"/>
      <c r="I881" s="259"/>
      <c r="J881" s="122" t="s">
        <v>2</v>
      </c>
      <c r="K881" s="172">
        <v>33300</v>
      </c>
      <c r="L881" s="194">
        <f>K881+I877</f>
        <v>33300</v>
      </c>
    </row>
    <row r="882" spans="1:12" ht="16.2" thickBot="1" x14ac:dyDescent="0.35">
      <c r="A882" s="293"/>
      <c r="B882" s="55" t="s">
        <v>840</v>
      </c>
      <c r="C882" s="302"/>
      <c r="D882" s="303"/>
      <c r="E882" s="303"/>
      <c r="F882" s="306"/>
      <c r="G882" s="336"/>
      <c r="H882" s="337"/>
      <c r="I882" s="260"/>
      <c r="J882" s="96" t="s">
        <v>983</v>
      </c>
      <c r="K882" s="173">
        <v>30100</v>
      </c>
      <c r="L882" s="195">
        <f>K882+I877</f>
        <v>30100</v>
      </c>
    </row>
    <row r="883" spans="1:12" ht="16.2" thickBot="1" x14ac:dyDescent="0.35">
      <c r="A883" s="293"/>
      <c r="B883" s="55" t="s">
        <v>840</v>
      </c>
      <c r="C883" s="3" t="s">
        <v>3</v>
      </c>
      <c r="D883" s="2" t="s">
        <v>186</v>
      </c>
      <c r="E883" s="1" t="s">
        <v>4</v>
      </c>
      <c r="F883" s="2" t="s">
        <v>187</v>
      </c>
      <c r="G883" s="86" t="s">
        <v>980</v>
      </c>
      <c r="H883" s="86" t="s">
        <v>981</v>
      </c>
      <c r="I883" s="261" t="s">
        <v>982</v>
      </c>
      <c r="J883" s="122" t="s">
        <v>111</v>
      </c>
      <c r="K883" s="172">
        <v>23100</v>
      </c>
      <c r="L883" s="194">
        <f>K883+I877</f>
        <v>23100</v>
      </c>
    </row>
    <row r="884" spans="1:12" ht="15.6" x14ac:dyDescent="0.3">
      <c r="A884" s="293"/>
      <c r="B884" s="55" t="s">
        <v>840</v>
      </c>
      <c r="C884" s="3" t="s">
        <v>5</v>
      </c>
      <c r="D884" s="7">
        <v>51</v>
      </c>
      <c r="E884" s="1" t="s">
        <v>6</v>
      </c>
      <c r="F884" s="7">
        <v>44</v>
      </c>
      <c r="G884" s="87"/>
      <c r="H884" s="88"/>
      <c r="I884" s="262"/>
      <c r="J884" s="98"/>
      <c r="K884" s="172"/>
      <c r="L884" s="194"/>
    </row>
    <row r="885" spans="1:12" ht="15.6" x14ac:dyDescent="0.3">
      <c r="A885" s="293"/>
      <c r="B885" s="55" t="s">
        <v>840</v>
      </c>
      <c r="C885" s="3" t="s">
        <v>7</v>
      </c>
      <c r="D885" s="7">
        <v>55</v>
      </c>
      <c r="E885" s="1" t="s">
        <v>11</v>
      </c>
      <c r="F885" s="7">
        <v>43</v>
      </c>
      <c r="G885" s="89"/>
      <c r="H885" s="90"/>
      <c r="I885" s="263"/>
      <c r="J885" s="98"/>
      <c r="K885" s="172"/>
      <c r="L885" s="194"/>
    </row>
    <row r="886" spans="1:12" ht="15.6" x14ac:dyDescent="0.3">
      <c r="A886" s="293"/>
      <c r="B886" s="55" t="s">
        <v>840</v>
      </c>
      <c r="C886" s="3" t="s">
        <v>8</v>
      </c>
      <c r="D886" s="2" t="s">
        <v>13</v>
      </c>
      <c r="E886" s="1" t="s">
        <v>12</v>
      </c>
      <c r="F886" s="2" t="s">
        <v>15</v>
      </c>
      <c r="G886" s="89"/>
      <c r="H886" s="90"/>
      <c r="I886" s="263"/>
      <c r="J886" s="98"/>
      <c r="K886" s="172"/>
      <c r="L886" s="194"/>
    </row>
    <row r="887" spans="1:12" ht="16.2" thickBot="1" x14ac:dyDescent="0.35">
      <c r="A887" s="294"/>
      <c r="B887" s="56" t="s">
        <v>840</v>
      </c>
      <c r="C887" s="4" t="s">
        <v>236</v>
      </c>
      <c r="D887" s="6">
        <v>110</v>
      </c>
      <c r="E887" s="5" t="s">
        <v>20</v>
      </c>
      <c r="F887" s="6">
        <v>6</v>
      </c>
      <c r="G887" s="91"/>
      <c r="H887" s="92"/>
      <c r="I887" s="264"/>
      <c r="J887" s="102"/>
      <c r="K887" s="180"/>
      <c r="L887" s="196"/>
    </row>
    <row r="888" spans="1:12" ht="16.2" thickBot="1" x14ac:dyDescent="0.35">
      <c r="B888" s="65"/>
      <c r="C888" s="40"/>
      <c r="D888" s="41"/>
      <c r="E888" s="42"/>
      <c r="F888" s="41"/>
      <c r="G888" s="41"/>
      <c r="H888" s="41"/>
      <c r="I888" s="269"/>
      <c r="J888" s="99"/>
      <c r="K888" s="101"/>
      <c r="L888" s="198"/>
    </row>
    <row r="889" spans="1:12" x14ac:dyDescent="0.3">
      <c r="A889" s="292" t="s">
        <v>838</v>
      </c>
      <c r="B889" s="54" t="s">
        <v>841</v>
      </c>
      <c r="C889" s="295" t="s">
        <v>838</v>
      </c>
      <c r="D889" s="296"/>
      <c r="E889" s="296"/>
      <c r="F889" s="297"/>
      <c r="G889" s="318" t="s">
        <v>393</v>
      </c>
      <c r="H889" s="318"/>
      <c r="I889" s="319"/>
      <c r="J889" s="104"/>
      <c r="K889" s="181"/>
      <c r="L889" s="203"/>
    </row>
    <row r="890" spans="1:12" ht="15.6" x14ac:dyDescent="0.3">
      <c r="A890" s="293"/>
      <c r="B890" s="55" t="s">
        <v>841</v>
      </c>
      <c r="C890" s="298" t="s">
        <v>903</v>
      </c>
      <c r="D890" s="299"/>
      <c r="E890" s="304"/>
      <c r="F890" s="305"/>
      <c r="G890" s="310" t="s">
        <v>1006</v>
      </c>
      <c r="H890" s="311"/>
      <c r="I890" s="285">
        <f>INDEX('Ár felárak'!B:B,MATCH(Árlista!G890,'Ár felárak'!A:A,0))</f>
        <v>0</v>
      </c>
      <c r="J890" s="122" t="s">
        <v>10</v>
      </c>
      <c r="K890" s="172">
        <v>27900</v>
      </c>
      <c r="L890" s="194">
        <f>K890+I890</f>
        <v>27900</v>
      </c>
    </row>
    <row r="891" spans="1:12" ht="15.6" x14ac:dyDescent="0.3">
      <c r="A891" s="293"/>
      <c r="B891" s="55" t="s">
        <v>841</v>
      </c>
      <c r="C891" s="300"/>
      <c r="D891" s="301"/>
      <c r="E891" s="301"/>
      <c r="F891" s="305"/>
      <c r="G891" s="447"/>
      <c r="H891" s="448"/>
      <c r="I891" s="259"/>
      <c r="J891" s="96" t="s">
        <v>0</v>
      </c>
      <c r="K891" s="173">
        <v>28500</v>
      </c>
      <c r="L891" s="195">
        <f>K891+I890</f>
        <v>28500</v>
      </c>
    </row>
    <row r="892" spans="1:12" ht="15.6" x14ac:dyDescent="0.3">
      <c r="A892" s="293"/>
      <c r="B892" s="55" t="s">
        <v>841</v>
      </c>
      <c r="C892" s="300"/>
      <c r="D892" s="301"/>
      <c r="E892" s="301"/>
      <c r="F892" s="305"/>
      <c r="G892" s="447"/>
      <c r="H892" s="448"/>
      <c r="I892" s="259"/>
      <c r="J892" s="122" t="s">
        <v>1</v>
      </c>
      <c r="K892" s="172">
        <v>31200</v>
      </c>
      <c r="L892" s="194">
        <f>K892+I890</f>
        <v>31200</v>
      </c>
    </row>
    <row r="893" spans="1:12" ht="15.6" x14ac:dyDescent="0.3">
      <c r="A893" s="293"/>
      <c r="B893" s="55" t="s">
        <v>841</v>
      </c>
      <c r="C893" s="300"/>
      <c r="D893" s="301"/>
      <c r="E893" s="301"/>
      <c r="F893" s="305"/>
      <c r="G893" s="408"/>
      <c r="H893" s="409"/>
      <c r="I893" s="259"/>
      <c r="J893" s="96" t="s">
        <v>600</v>
      </c>
      <c r="K893" s="173">
        <v>33500</v>
      </c>
      <c r="L893" s="195">
        <f>K893+I890</f>
        <v>33500</v>
      </c>
    </row>
    <row r="894" spans="1:12" ht="15.6" x14ac:dyDescent="0.3">
      <c r="A894" s="293"/>
      <c r="B894" s="55" t="s">
        <v>841</v>
      </c>
      <c r="C894" s="300"/>
      <c r="D894" s="301"/>
      <c r="E894" s="301"/>
      <c r="F894" s="305"/>
      <c r="G894" s="408"/>
      <c r="H894" s="409"/>
      <c r="I894" s="259"/>
      <c r="J894" s="122" t="s">
        <v>2</v>
      </c>
      <c r="K894" s="172">
        <v>36600</v>
      </c>
      <c r="L894" s="194">
        <f>K894+I890</f>
        <v>36600</v>
      </c>
    </row>
    <row r="895" spans="1:12" ht="16.2" thickBot="1" x14ac:dyDescent="0.35">
      <c r="A895" s="293"/>
      <c r="B895" s="55" t="s">
        <v>841</v>
      </c>
      <c r="C895" s="302"/>
      <c r="D895" s="303"/>
      <c r="E895" s="303"/>
      <c r="F895" s="306"/>
      <c r="G895" s="336"/>
      <c r="H895" s="337"/>
      <c r="I895" s="260"/>
      <c r="J895" s="96" t="s">
        <v>983</v>
      </c>
      <c r="K895" s="173">
        <v>33500</v>
      </c>
      <c r="L895" s="195">
        <f>K895+I890</f>
        <v>33500</v>
      </c>
    </row>
    <row r="896" spans="1:12" ht="16.2" thickBot="1" x14ac:dyDescent="0.35">
      <c r="A896" s="293"/>
      <c r="B896" s="55" t="s">
        <v>841</v>
      </c>
      <c r="C896" s="3" t="s">
        <v>3</v>
      </c>
      <c r="D896" s="2" t="s">
        <v>186</v>
      </c>
      <c r="E896" s="1" t="s">
        <v>4</v>
      </c>
      <c r="F896" s="2" t="s">
        <v>187</v>
      </c>
      <c r="G896" s="86" t="s">
        <v>980</v>
      </c>
      <c r="H896" s="86" t="s">
        <v>981</v>
      </c>
      <c r="I896" s="261" t="s">
        <v>982</v>
      </c>
      <c r="J896" s="122" t="s">
        <v>111</v>
      </c>
      <c r="K896" s="172">
        <v>26500</v>
      </c>
      <c r="L896" s="194">
        <f>K896+I890</f>
        <v>26500</v>
      </c>
    </row>
    <row r="897" spans="1:12" ht="15.6" x14ac:dyDescent="0.3">
      <c r="A897" s="293"/>
      <c r="B897" s="55" t="s">
        <v>841</v>
      </c>
      <c r="C897" s="3" t="s">
        <v>5</v>
      </c>
      <c r="D897" s="7">
        <v>51</v>
      </c>
      <c r="E897" s="1" t="s">
        <v>6</v>
      </c>
      <c r="F897" s="7">
        <v>44</v>
      </c>
      <c r="G897" s="87"/>
      <c r="H897" s="88"/>
      <c r="I897" s="262"/>
      <c r="J897" s="98"/>
      <c r="K897" s="172"/>
      <c r="L897" s="194"/>
    </row>
    <row r="898" spans="1:12" ht="15.6" x14ac:dyDescent="0.3">
      <c r="A898" s="293"/>
      <c r="B898" s="55" t="s">
        <v>841</v>
      </c>
      <c r="C898" s="3" t="s">
        <v>7</v>
      </c>
      <c r="D898" s="7">
        <v>55</v>
      </c>
      <c r="E898" s="1" t="s">
        <v>11</v>
      </c>
      <c r="F898" s="7">
        <v>43</v>
      </c>
      <c r="G898" s="89"/>
      <c r="H898" s="90"/>
      <c r="I898" s="263"/>
      <c r="J898" s="98"/>
      <c r="K898" s="172"/>
      <c r="L898" s="194"/>
    </row>
    <row r="899" spans="1:12" ht="15.6" x14ac:dyDescent="0.3">
      <c r="A899" s="293"/>
      <c r="B899" s="55" t="s">
        <v>841</v>
      </c>
      <c r="C899" s="3" t="s">
        <v>8</v>
      </c>
      <c r="D899" s="2" t="s">
        <v>13</v>
      </c>
      <c r="E899" s="1" t="s">
        <v>12</v>
      </c>
      <c r="F899" s="2" t="s">
        <v>15</v>
      </c>
      <c r="G899" s="89"/>
      <c r="H899" s="90"/>
      <c r="I899" s="263"/>
      <c r="J899" s="98"/>
      <c r="K899" s="172"/>
      <c r="L899" s="194"/>
    </row>
    <row r="900" spans="1:12" ht="16.2" thickBot="1" x14ac:dyDescent="0.35">
      <c r="A900" s="294"/>
      <c r="B900" s="56" t="s">
        <v>841</v>
      </c>
      <c r="C900" s="4" t="s">
        <v>236</v>
      </c>
      <c r="D900" s="6">
        <v>110</v>
      </c>
      <c r="E900" s="5" t="s">
        <v>20</v>
      </c>
      <c r="F900" s="6">
        <v>6</v>
      </c>
      <c r="G900" s="91"/>
      <c r="H900" s="92"/>
      <c r="I900" s="264"/>
      <c r="J900" s="102"/>
      <c r="K900" s="180"/>
      <c r="L900" s="196"/>
    </row>
    <row r="901" spans="1:12" ht="15" thickBot="1" x14ac:dyDescent="0.35">
      <c r="J901" s="99"/>
      <c r="K901" s="100"/>
      <c r="L901" s="200"/>
    </row>
    <row r="902" spans="1:12" x14ac:dyDescent="0.3">
      <c r="A902" s="292" t="s">
        <v>843</v>
      </c>
      <c r="B902" s="54" t="s">
        <v>842</v>
      </c>
      <c r="C902" s="295" t="s">
        <v>843</v>
      </c>
      <c r="D902" s="296"/>
      <c r="E902" s="296"/>
      <c r="F902" s="297"/>
      <c r="G902" s="318" t="s">
        <v>393</v>
      </c>
      <c r="H902" s="318"/>
      <c r="I902" s="319"/>
      <c r="J902" s="104"/>
      <c r="K902" s="181"/>
      <c r="L902" s="203"/>
    </row>
    <row r="903" spans="1:12" ht="15.6" x14ac:dyDescent="0.3">
      <c r="A903" s="293"/>
      <c r="B903" s="55" t="s">
        <v>842</v>
      </c>
      <c r="C903" s="298" t="s">
        <v>904</v>
      </c>
      <c r="D903" s="299"/>
      <c r="E903" s="304" t="s">
        <v>58</v>
      </c>
      <c r="F903" s="305"/>
      <c r="G903" s="310" t="s">
        <v>1006</v>
      </c>
      <c r="H903" s="311"/>
      <c r="I903" s="285">
        <f>INDEX('Ár felárak'!B:B,MATCH(Árlista!G903,'Ár felárak'!A:A,0))</f>
        <v>0</v>
      </c>
      <c r="J903" s="122" t="s">
        <v>10</v>
      </c>
      <c r="K903" s="172">
        <v>37100</v>
      </c>
      <c r="L903" s="194">
        <f>K903+I903+I904</f>
        <v>37100</v>
      </c>
    </row>
    <row r="904" spans="1:12" ht="15.6" x14ac:dyDescent="0.3">
      <c r="A904" s="293"/>
      <c r="B904" s="55" t="s">
        <v>842</v>
      </c>
      <c r="C904" s="300"/>
      <c r="D904" s="301"/>
      <c r="E904" s="301"/>
      <c r="F904" s="305"/>
      <c r="G904" s="310" t="s">
        <v>1006</v>
      </c>
      <c r="H904" s="311"/>
      <c r="I904" s="285">
        <f>INDEX('Ár felárak'!B:B,MATCH(Árlista!G904,'Ár felárak'!A:A,0))</f>
        <v>0</v>
      </c>
      <c r="J904" s="96" t="s">
        <v>0</v>
      </c>
      <c r="K904" s="173">
        <v>37800</v>
      </c>
      <c r="L904" s="195">
        <f>K904+I903+I904</f>
        <v>37800</v>
      </c>
    </row>
    <row r="905" spans="1:12" ht="15.6" x14ac:dyDescent="0.3">
      <c r="A905" s="293"/>
      <c r="B905" s="55" t="s">
        <v>842</v>
      </c>
      <c r="C905" s="300"/>
      <c r="D905" s="301"/>
      <c r="E905" s="301"/>
      <c r="F905" s="305"/>
      <c r="G905" s="447"/>
      <c r="H905" s="448"/>
      <c r="I905" s="259"/>
      <c r="J905" s="122" t="s">
        <v>1</v>
      </c>
      <c r="K905" s="172">
        <v>40200</v>
      </c>
      <c r="L905" s="194">
        <f>K905+I903+I904</f>
        <v>40200</v>
      </c>
    </row>
    <row r="906" spans="1:12" ht="15.6" x14ac:dyDescent="0.3">
      <c r="A906" s="293"/>
      <c r="B906" s="55" t="s">
        <v>842</v>
      </c>
      <c r="C906" s="300"/>
      <c r="D906" s="301"/>
      <c r="E906" s="301"/>
      <c r="F906" s="305"/>
      <c r="G906" s="408"/>
      <c r="H906" s="409"/>
      <c r="I906" s="259"/>
      <c r="J906" s="96" t="s">
        <v>600</v>
      </c>
      <c r="K906" s="173">
        <v>42700</v>
      </c>
      <c r="L906" s="195">
        <f>K906+I903+I904</f>
        <v>42700</v>
      </c>
    </row>
    <row r="907" spans="1:12" ht="15.6" x14ac:dyDescent="0.3">
      <c r="A907" s="293"/>
      <c r="B907" s="55" t="s">
        <v>842</v>
      </c>
      <c r="C907" s="300"/>
      <c r="D907" s="301"/>
      <c r="E907" s="301"/>
      <c r="F907" s="305"/>
      <c r="G907" s="408"/>
      <c r="H907" s="409"/>
      <c r="I907" s="259"/>
      <c r="J907" s="122" t="s">
        <v>2</v>
      </c>
      <c r="K907" s="172">
        <v>45800</v>
      </c>
      <c r="L907" s="194">
        <f>K907+I903+I904</f>
        <v>45800</v>
      </c>
    </row>
    <row r="908" spans="1:12" ht="16.2" thickBot="1" x14ac:dyDescent="0.35">
      <c r="A908" s="293"/>
      <c r="B908" s="55" t="s">
        <v>842</v>
      </c>
      <c r="C908" s="302"/>
      <c r="D908" s="303"/>
      <c r="E908" s="303"/>
      <c r="F908" s="306"/>
      <c r="G908" s="336"/>
      <c r="H908" s="337"/>
      <c r="I908" s="260"/>
      <c r="J908" s="96" t="s">
        <v>983</v>
      </c>
      <c r="K908" s="173">
        <v>42700</v>
      </c>
      <c r="L908" s="195">
        <f>K908+I903+I904</f>
        <v>42700</v>
      </c>
    </row>
    <row r="909" spans="1:12" ht="16.2" thickBot="1" x14ac:dyDescent="0.35">
      <c r="A909" s="293"/>
      <c r="B909" s="55" t="s">
        <v>842</v>
      </c>
      <c r="C909" s="3" t="s">
        <v>3</v>
      </c>
      <c r="D909" s="2" t="s">
        <v>186</v>
      </c>
      <c r="E909" s="1" t="s">
        <v>4</v>
      </c>
      <c r="F909" s="2">
        <v>46</v>
      </c>
      <c r="G909" s="86" t="s">
        <v>980</v>
      </c>
      <c r="H909" s="86" t="s">
        <v>981</v>
      </c>
      <c r="I909" s="261" t="s">
        <v>982</v>
      </c>
      <c r="J909" s="122" t="s">
        <v>111</v>
      </c>
      <c r="K909" s="172">
        <v>35700</v>
      </c>
      <c r="L909" s="194">
        <f>K909+I903+I904</f>
        <v>35700</v>
      </c>
    </row>
    <row r="910" spans="1:12" ht="15.6" x14ac:dyDescent="0.3">
      <c r="A910" s="293"/>
      <c r="B910" s="55" t="s">
        <v>842</v>
      </c>
      <c r="C910" s="3" t="s">
        <v>5</v>
      </c>
      <c r="D910" s="7">
        <v>51</v>
      </c>
      <c r="E910" s="1" t="s">
        <v>6</v>
      </c>
      <c r="F910" s="7">
        <v>44</v>
      </c>
      <c r="G910" s="87"/>
      <c r="H910" s="88"/>
      <c r="I910" s="262"/>
      <c r="J910" s="98"/>
      <c r="K910" s="172"/>
      <c r="L910" s="194"/>
    </row>
    <row r="911" spans="1:12" ht="15.6" x14ac:dyDescent="0.3">
      <c r="A911" s="293"/>
      <c r="B911" s="55" t="s">
        <v>842</v>
      </c>
      <c r="C911" s="3" t="s">
        <v>7</v>
      </c>
      <c r="D911" s="7">
        <v>55</v>
      </c>
      <c r="E911" s="1" t="s">
        <v>11</v>
      </c>
      <c r="F911" s="7">
        <v>43</v>
      </c>
      <c r="G911" s="89"/>
      <c r="H911" s="90"/>
      <c r="I911" s="263"/>
      <c r="J911" s="98"/>
      <c r="K911" s="172"/>
      <c r="L911" s="194"/>
    </row>
    <row r="912" spans="1:12" ht="15.6" x14ac:dyDescent="0.3">
      <c r="A912" s="293"/>
      <c r="B912" s="55" t="s">
        <v>842</v>
      </c>
      <c r="C912" s="3" t="s">
        <v>8</v>
      </c>
      <c r="D912" s="2" t="s">
        <v>13</v>
      </c>
      <c r="E912" s="1" t="s">
        <v>12</v>
      </c>
      <c r="F912" s="2" t="s">
        <v>15</v>
      </c>
      <c r="G912" s="89"/>
      <c r="H912" s="90"/>
      <c r="I912" s="263"/>
      <c r="J912" s="98"/>
      <c r="K912" s="172"/>
      <c r="L912" s="194"/>
    </row>
    <row r="913" spans="1:12" ht="16.2" thickBot="1" x14ac:dyDescent="0.35">
      <c r="A913" s="294"/>
      <c r="B913" s="56" t="s">
        <v>842</v>
      </c>
      <c r="C913" s="4" t="s">
        <v>236</v>
      </c>
      <c r="D913" s="6">
        <v>110</v>
      </c>
      <c r="E913" s="5" t="s">
        <v>20</v>
      </c>
      <c r="F913" s="8">
        <v>7.5</v>
      </c>
      <c r="G913" s="91"/>
      <c r="H913" s="92"/>
      <c r="I913" s="264"/>
      <c r="J913" s="102"/>
      <c r="K913" s="180"/>
      <c r="L913" s="196"/>
    </row>
    <row r="914" spans="1:12" ht="16.2" thickBot="1" x14ac:dyDescent="0.35">
      <c r="B914" s="65"/>
      <c r="C914" s="40"/>
      <c r="D914" s="41"/>
      <c r="E914" s="42"/>
      <c r="F914" s="67"/>
      <c r="G914" s="67"/>
      <c r="H914" s="67"/>
      <c r="I914" s="269"/>
      <c r="J914" s="99"/>
      <c r="K914" s="101"/>
      <c r="L914" s="198"/>
    </row>
    <row r="915" spans="1:12" x14ac:dyDescent="0.3">
      <c r="A915" s="292" t="s">
        <v>844</v>
      </c>
      <c r="B915" s="54" t="s">
        <v>845</v>
      </c>
      <c r="C915" s="295" t="s">
        <v>844</v>
      </c>
      <c r="D915" s="296"/>
      <c r="E915" s="296"/>
      <c r="F915" s="297"/>
      <c r="G915" s="318" t="s">
        <v>393</v>
      </c>
      <c r="H915" s="318"/>
      <c r="I915" s="319"/>
      <c r="J915" s="104"/>
      <c r="K915" s="181"/>
      <c r="L915" s="203"/>
    </row>
    <row r="916" spans="1:12" ht="15.6" x14ac:dyDescent="0.3">
      <c r="A916" s="293"/>
      <c r="B916" s="55" t="s">
        <v>845</v>
      </c>
      <c r="C916" s="298" t="s">
        <v>905</v>
      </c>
      <c r="D916" s="299"/>
      <c r="E916" s="304" t="s">
        <v>58</v>
      </c>
      <c r="F916" s="305"/>
      <c r="G916" s="310" t="s">
        <v>1006</v>
      </c>
      <c r="H916" s="311"/>
      <c r="I916" s="285">
        <f>INDEX('Ár felárak'!B:B,MATCH(Árlista!G916,'Ár felárak'!A:A,0))</f>
        <v>0</v>
      </c>
      <c r="J916" s="122" t="s">
        <v>10</v>
      </c>
      <c r="K916" s="172">
        <v>40500</v>
      </c>
      <c r="L916" s="194">
        <f>K916+I916+I917</f>
        <v>40500</v>
      </c>
    </row>
    <row r="917" spans="1:12" ht="15.6" x14ac:dyDescent="0.3">
      <c r="A917" s="293"/>
      <c r="B917" s="55" t="s">
        <v>845</v>
      </c>
      <c r="C917" s="300"/>
      <c r="D917" s="301"/>
      <c r="E917" s="301"/>
      <c r="F917" s="305"/>
      <c r="G917" s="310" t="s">
        <v>1006</v>
      </c>
      <c r="H917" s="311"/>
      <c r="I917" s="285">
        <f>INDEX('Ár felárak'!B:B,MATCH(Árlista!G917,'Ár felárak'!A:A,0))</f>
        <v>0</v>
      </c>
      <c r="J917" s="96" t="s">
        <v>0</v>
      </c>
      <c r="K917" s="173">
        <v>41100</v>
      </c>
      <c r="L917" s="195">
        <f>K917+I916+I917</f>
        <v>41100</v>
      </c>
    </row>
    <row r="918" spans="1:12" ht="15.6" x14ac:dyDescent="0.3">
      <c r="A918" s="293"/>
      <c r="B918" s="55" t="s">
        <v>845</v>
      </c>
      <c r="C918" s="300"/>
      <c r="D918" s="301"/>
      <c r="E918" s="301"/>
      <c r="F918" s="305"/>
      <c r="G918" s="447"/>
      <c r="H918" s="448"/>
      <c r="I918" s="259"/>
      <c r="J918" s="122" t="s">
        <v>1</v>
      </c>
      <c r="K918" s="172">
        <v>43800</v>
      </c>
      <c r="L918" s="194">
        <f>K918+I916+I917</f>
        <v>43800</v>
      </c>
    </row>
    <row r="919" spans="1:12" ht="15.6" x14ac:dyDescent="0.3">
      <c r="A919" s="293"/>
      <c r="B919" s="55" t="s">
        <v>845</v>
      </c>
      <c r="C919" s="300"/>
      <c r="D919" s="301"/>
      <c r="E919" s="301"/>
      <c r="F919" s="305"/>
      <c r="G919" s="447"/>
      <c r="H919" s="448"/>
      <c r="I919" s="259"/>
      <c r="J919" s="96" t="s">
        <v>600</v>
      </c>
      <c r="K919" s="173">
        <v>46100</v>
      </c>
      <c r="L919" s="195">
        <f>K919+I916+I917</f>
        <v>46100</v>
      </c>
    </row>
    <row r="920" spans="1:12" ht="15.6" x14ac:dyDescent="0.3">
      <c r="A920" s="293"/>
      <c r="B920" s="55" t="s">
        <v>845</v>
      </c>
      <c r="C920" s="300"/>
      <c r="D920" s="301"/>
      <c r="E920" s="301"/>
      <c r="F920" s="305"/>
      <c r="G920" s="408"/>
      <c r="H920" s="409"/>
      <c r="I920" s="259"/>
      <c r="J920" s="122" t="s">
        <v>2</v>
      </c>
      <c r="K920" s="172">
        <v>49200</v>
      </c>
      <c r="L920" s="194">
        <f>K920+I916+I917</f>
        <v>49200</v>
      </c>
    </row>
    <row r="921" spans="1:12" ht="16.2" thickBot="1" x14ac:dyDescent="0.35">
      <c r="A921" s="293"/>
      <c r="B921" s="55" t="s">
        <v>845</v>
      </c>
      <c r="C921" s="302"/>
      <c r="D921" s="303"/>
      <c r="E921" s="303"/>
      <c r="F921" s="306"/>
      <c r="G921" s="336"/>
      <c r="H921" s="337"/>
      <c r="I921" s="260"/>
      <c r="J921" s="96" t="s">
        <v>983</v>
      </c>
      <c r="K921" s="173">
        <v>46100</v>
      </c>
      <c r="L921" s="195">
        <f>K921+I916+I917</f>
        <v>46100</v>
      </c>
    </row>
    <row r="922" spans="1:12" ht="16.2" thickBot="1" x14ac:dyDescent="0.35">
      <c r="A922" s="293"/>
      <c r="B922" s="55" t="s">
        <v>845</v>
      </c>
      <c r="C922" s="3" t="s">
        <v>3</v>
      </c>
      <c r="D922" s="2" t="s">
        <v>186</v>
      </c>
      <c r="E922" s="1" t="s">
        <v>4</v>
      </c>
      <c r="F922" s="2">
        <v>46</v>
      </c>
      <c r="G922" s="86" t="s">
        <v>980</v>
      </c>
      <c r="H922" s="86" t="s">
        <v>981</v>
      </c>
      <c r="I922" s="261" t="s">
        <v>982</v>
      </c>
      <c r="J922" s="122" t="s">
        <v>111</v>
      </c>
      <c r="K922" s="172">
        <v>39100</v>
      </c>
      <c r="L922" s="194">
        <f>K922+I916+I917</f>
        <v>39100</v>
      </c>
    </row>
    <row r="923" spans="1:12" ht="15.6" x14ac:dyDescent="0.3">
      <c r="A923" s="293"/>
      <c r="B923" s="55" t="s">
        <v>845</v>
      </c>
      <c r="C923" s="3" t="s">
        <v>5</v>
      </c>
      <c r="D923" s="7">
        <v>51</v>
      </c>
      <c r="E923" s="1" t="s">
        <v>6</v>
      </c>
      <c r="F923" s="7">
        <v>44</v>
      </c>
      <c r="G923" s="87"/>
      <c r="H923" s="88"/>
      <c r="I923" s="262"/>
      <c r="J923" s="98"/>
      <c r="K923" s="172"/>
      <c r="L923" s="194"/>
    </row>
    <row r="924" spans="1:12" ht="15.6" x14ac:dyDescent="0.3">
      <c r="A924" s="293"/>
      <c r="B924" s="55" t="s">
        <v>845</v>
      </c>
      <c r="C924" s="3" t="s">
        <v>7</v>
      </c>
      <c r="D924" s="7">
        <v>55</v>
      </c>
      <c r="E924" s="1" t="s">
        <v>11</v>
      </c>
      <c r="F924" s="7">
        <v>43</v>
      </c>
      <c r="G924" s="89"/>
      <c r="H924" s="90"/>
      <c r="I924" s="263"/>
      <c r="J924" s="98"/>
      <c r="K924" s="172"/>
      <c r="L924" s="194"/>
    </row>
    <row r="925" spans="1:12" ht="15.6" x14ac:dyDescent="0.3">
      <c r="A925" s="293"/>
      <c r="B925" s="55" t="s">
        <v>845</v>
      </c>
      <c r="C925" s="3" t="s">
        <v>8</v>
      </c>
      <c r="D925" s="2" t="s">
        <v>13</v>
      </c>
      <c r="E925" s="1" t="s">
        <v>12</v>
      </c>
      <c r="F925" s="2" t="s">
        <v>15</v>
      </c>
      <c r="G925" s="89"/>
      <c r="H925" s="90"/>
      <c r="I925" s="263"/>
      <c r="J925" s="98"/>
      <c r="K925" s="172"/>
      <c r="L925" s="194"/>
    </row>
    <row r="926" spans="1:12" ht="16.2" thickBot="1" x14ac:dyDescent="0.35">
      <c r="A926" s="294"/>
      <c r="B926" s="56" t="s">
        <v>845</v>
      </c>
      <c r="C926" s="4" t="s">
        <v>236</v>
      </c>
      <c r="D926" s="6">
        <v>110</v>
      </c>
      <c r="E926" s="5" t="s">
        <v>20</v>
      </c>
      <c r="F926" s="8">
        <v>7.5</v>
      </c>
      <c r="G926" s="91"/>
      <c r="H926" s="92"/>
      <c r="I926" s="264"/>
      <c r="J926" s="102"/>
      <c r="K926" s="180"/>
      <c r="L926" s="196"/>
    </row>
    <row r="927" spans="1:12" ht="16.2" thickBot="1" x14ac:dyDescent="0.35">
      <c r="B927" s="65"/>
      <c r="C927" s="40"/>
      <c r="D927" s="41"/>
      <c r="E927" s="42"/>
      <c r="F927" s="67"/>
      <c r="G927" s="67"/>
      <c r="H927" s="67"/>
      <c r="I927" s="269"/>
      <c r="J927" s="99"/>
      <c r="K927" s="101"/>
      <c r="L927" s="198"/>
    </row>
    <row r="928" spans="1:12" x14ac:dyDescent="0.3">
      <c r="A928" s="292" t="s">
        <v>871</v>
      </c>
      <c r="B928" s="54" t="s">
        <v>872</v>
      </c>
      <c r="C928" s="295" t="s">
        <v>871</v>
      </c>
      <c r="D928" s="296"/>
      <c r="E928" s="296"/>
      <c r="F928" s="297"/>
      <c r="G928" s="318" t="s">
        <v>393</v>
      </c>
      <c r="H928" s="318"/>
      <c r="I928" s="319"/>
      <c r="J928" s="104"/>
      <c r="K928" s="181"/>
      <c r="L928" s="203"/>
    </row>
    <row r="929" spans="1:12" ht="15.6" x14ac:dyDescent="0.3">
      <c r="A929" s="293"/>
      <c r="B929" s="55" t="s">
        <v>872</v>
      </c>
      <c r="C929" s="298" t="s">
        <v>906</v>
      </c>
      <c r="D929" s="299"/>
      <c r="E929" s="304" t="s">
        <v>58</v>
      </c>
      <c r="F929" s="305"/>
      <c r="G929" s="310" t="s">
        <v>1006</v>
      </c>
      <c r="H929" s="311"/>
      <c r="I929" s="285">
        <f>INDEX('Ár felárak'!B:B,MATCH(Árlista!G929,'Ár felárak'!A:A,0))</f>
        <v>0</v>
      </c>
      <c r="J929" s="122" t="s">
        <v>10</v>
      </c>
      <c r="K929" s="172">
        <v>47400</v>
      </c>
      <c r="L929" s="194">
        <f>K929+I929+I930</f>
        <v>47400</v>
      </c>
    </row>
    <row r="930" spans="1:12" ht="15.6" x14ac:dyDescent="0.3">
      <c r="A930" s="293"/>
      <c r="B930" s="55" t="s">
        <v>872</v>
      </c>
      <c r="C930" s="300"/>
      <c r="D930" s="301"/>
      <c r="E930" s="301"/>
      <c r="F930" s="305"/>
      <c r="G930" s="310" t="s">
        <v>1006</v>
      </c>
      <c r="H930" s="311"/>
      <c r="I930" s="285">
        <f>INDEX('Ár felárak'!B:B,MATCH(Árlista!G930,'Ár felárak'!A:A,0))</f>
        <v>0</v>
      </c>
      <c r="J930" s="96" t="s">
        <v>0</v>
      </c>
      <c r="K930" s="173">
        <v>47900</v>
      </c>
      <c r="L930" s="195">
        <f>K930+I929+I930</f>
        <v>47900</v>
      </c>
    </row>
    <row r="931" spans="1:12" ht="15.6" x14ac:dyDescent="0.3">
      <c r="A931" s="293"/>
      <c r="B931" s="55" t="s">
        <v>872</v>
      </c>
      <c r="C931" s="300"/>
      <c r="D931" s="301"/>
      <c r="E931" s="301"/>
      <c r="F931" s="305"/>
      <c r="G931" s="447"/>
      <c r="H931" s="448"/>
      <c r="I931" s="259"/>
      <c r="J931" s="122" t="s">
        <v>1</v>
      </c>
      <c r="K931" s="172">
        <v>50600</v>
      </c>
      <c r="L931" s="194">
        <f>K931+I929+I930</f>
        <v>50600</v>
      </c>
    </row>
    <row r="932" spans="1:12" ht="15.6" x14ac:dyDescent="0.3">
      <c r="A932" s="293"/>
      <c r="B932" s="55" t="s">
        <v>872</v>
      </c>
      <c r="C932" s="300"/>
      <c r="D932" s="301"/>
      <c r="E932" s="301"/>
      <c r="F932" s="305"/>
      <c r="G932" s="447"/>
      <c r="H932" s="448"/>
      <c r="I932" s="259"/>
      <c r="J932" s="96" t="s">
        <v>600</v>
      </c>
      <c r="K932" s="173">
        <v>53000</v>
      </c>
      <c r="L932" s="195">
        <f>K932+I929+I930</f>
        <v>53000</v>
      </c>
    </row>
    <row r="933" spans="1:12" ht="15.6" x14ac:dyDescent="0.3">
      <c r="A933" s="293"/>
      <c r="B933" s="55" t="s">
        <v>872</v>
      </c>
      <c r="C933" s="300"/>
      <c r="D933" s="301"/>
      <c r="E933" s="301"/>
      <c r="F933" s="305"/>
      <c r="G933" s="408"/>
      <c r="H933" s="409"/>
      <c r="I933" s="259"/>
      <c r="J933" s="122" t="s">
        <v>2</v>
      </c>
      <c r="K933" s="172">
        <v>56200</v>
      </c>
      <c r="L933" s="194">
        <f>K933+I929+I930</f>
        <v>56200</v>
      </c>
    </row>
    <row r="934" spans="1:12" ht="16.2" thickBot="1" x14ac:dyDescent="0.35">
      <c r="A934" s="293"/>
      <c r="B934" s="55" t="s">
        <v>872</v>
      </c>
      <c r="C934" s="302"/>
      <c r="D934" s="303"/>
      <c r="E934" s="303"/>
      <c r="F934" s="306"/>
      <c r="G934" s="336"/>
      <c r="H934" s="337"/>
      <c r="I934" s="260"/>
      <c r="J934" s="96" t="s">
        <v>983</v>
      </c>
      <c r="K934" s="173">
        <v>53000</v>
      </c>
      <c r="L934" s="195">
        <f>K934+I929+I930</f>
        <v>53000</v>
      </c>
    </row>
    <row r="935" spans="1:12" ht="16.2" thickBot="1" x14ac:dyDescent="0.35">
      <c r="A935" s="293"/>
      <c r="B935" s="55" t="s">
        <v>872</v>
      </c>
      <c r="C935" s="3" t="s">
        <v>3</v>
      </c>
      <c r="D935" s="2" t="s">
        <v>186</v>
      </c>
      <c r="E935" s="1" t="s">
        <v>4</v>
      </c>
      <c r="F935" s="2">
        <v>46</v>
      </c>
      <c r="G935" s="86" t="s">
        <v>980</v>
      </c>
      <c r="H935" s="86" t="s">
        <v>981</v>
      </c>
      <c r="I935" s="261" t="s">
        <v>982</v>
      </c>
      <c r="J935" s="122" t="s">
        <v>111</v>
      </c>
      <c r="K935" s="172">
        <v>45900</v>
      </c>
      <c r="L935" s="194">
        <f>K935+I929+I930</f>
        <v>45900</v>
      </c>
    </row>
    <row r="936" spans="1:12" ht="15.6" x14ac:dyDescent="0.3">
      <c r="A936" s="293"/>
      <c r="B936" s="55" t="s">
        <v>872</v>
      </c>
      <c r="C936" s="3" t="s">
        <v>5</v>
      </c>
      <c r="D936" s="7">
        <v>53</v>
      </c>
      <c r="E936" s="1" t="s">
        <v>6</v>
      </c>
      <c r="F936" s="7">
        <v>44</v>
      </c>
      <c r="G936" s="87"/>
      <c r="H936" s="88"/>
      <c r="I936" s="262"/>
      <c r="J936" s="98"/>
      <c r="K936" s="172"/>
      <c r="L936" s="194"/>
    </row>
    <row r="937" spans="1:12" ht="15.6" x14ac:dyDescent="0.3">
      <c r="A937" s="293"/>
      <c r="B937" s="55" t="s">
        <v>872</v>
      </c>
      <c r="C937" s="3" t="s">
        <v>7</v>
      </c>
      <c r="D937" s="7">
        <v>55</v>
      </c>
      <c r="E937" s="1" t="s">
        <v>11</v>
      </c>
      <c r="F937" s="7">
        <v>43</v>
      </c>
      <c r="G937" s="89"/>
      <c r="H937" s="90"/>
      <c r="I937" s="263"/>
      <c r="J937" s="98"/>
      <c r="K937" s="172"/>
      <c r="L937" s="194"/>
    </row>
    <row r="938" spans="1:12" ht="15.6" x14ac:dyDescent="0.3">
      <c r="A938" s="293"/>
      <c r="B938" s="55" t="s">
        <v>872</v>
      </c>
      <c r="C938" s="3" t="s">
        <v>8</v>
      </c>
      <c r="D938" s="2" t="s">
        <v>13</v>
      </c>
      <c r="E938" s="1" t="s">
        <v>12</v>
      </c>
      <c r="F938" s="2" t="s">
        <v>15</v>
      </c>
      <c r="G938" s="89"/>
      <c r="H938" s="90"/>
      <c r="I938" s="263"/>
      <c r="J938" s="98"/>
      <c r="K938" s="172"/>
      <c r="L938" s="194"/>
    </row>
    <row r="939" spans="1:12" ht="16.2" thickBot="1" x14ac:dyDescent="0.35">
      <c r="A939" s="294"/>
      <c r="B939" s="56" t="s">
        <v>872</v>
      </c>
      <c r="C939" s="4" t="s">
        <v>236</v>
      </c>
      <c r="D939" s="6">
        <v>110</v>
      </c>
      <c r="E939" s="5" t="s">
        <v>20</v>
      </c>
      <c r="F939" s="8">
        <v>8.3000000000000007</v>
      </c>
      <c r="G939" s="91"/>
      <c r="H939" s="92"/>
      <c r="I939" s="264"/>
      <c r="J939" s="102"/>
      <c r="K939" s="180"/>
      <c r="L939" s="196"/>
    </row>
    <row r="940" spans="1:12" ht="15" thickBot="1" x14ac:dyDescent="0.35">
      <c r="J940" s="99"/>
      <c r="K940" s="100"/>
      <c r="L940" s="200"/>
    </row>
    <row r="941" spans="1:12" ht="15.6" x14ac:dyDescent="0.3">
      <c r="A941" s="377" t="s">
        <v>185</v>
      </c>
      <c r="B941" s="73" t="s">
        <v>698</v>
      </c>
      <c r="C941" s="330" t="s">
        <v>185</v>
      </c>
      <c r="D941" s="331"/>
      <c r="E941" s="331"/>
      <c r="F941" s="331"/>
      <c r="G941" s="331"/>
      <c r="H941" s="331"/>
      <c r="I941" s="331"/>
      <c r="J941" s="209"/>
      <c r="K941" s="177"/>
      <c r="L941" s="189"/>
    </row>
    <row r="942" spans="1:12" ht="15.6" customHeight="1" x14ac:dyDescent="0.3">
      <c r="A942" s="378"/>
      <c r="B942" s="74" t="s">
        <v>698</v>
      </c>
      <c r="C942" s="312" t="s">
        <v>188</v>
      </c>
      <c r="D942" s="313"/>
      <c r="E942" s="313"/>
      <c r="F942" s="313"/>
      <c r="G942" s="313"/>
      <c r="H942" s="313"/>
      <c r="I942" s="313"/>
      <c r="J942" s="210" t="s">
        <v>189</v>
      </c>
      <c r="K942" s="171">
        <v>7600</v>
      </c>
      <c r="L942" s="190"/>
    </row>
    <row r="943" spans="1:12" ht="15.6" x14ac:dyDescent="0.3">
      <c r="A943" s="378"/>
      <c r="B943" s="74" t="s">
        <v>698</v>
      </c>
      <c r="C943" s="314"/>
      <c r="D943" s="315"/>
      <c r="E943" s="315"/>
      <c r="F943" s="315"/>
      <c r="G943" s="315"/>
      <c r="H943" s="315"/>
      <c r="I943" s="315"/>
      <c r="J943" s="211" t="s">
        <v>190</v>
      </c>
      <c r="K943" s="170">
        <v>11000</v>
      </c>
      <c r="L943" s="191"/>
    </row>
    <row r="944" spans="1:12" ht="15.6" x14ac:dyDescent="0.3">
      <c r="A944" s="378"/>
      <c r="B944" s="74" t="s">
        <v>698</v>
      </c>
      <c r="C944" s="314"/>
      <c r="D944" s="315"/>
      <c r="E944" s="315"/>
      <c r="F944" s="315"/>
      <c r="G944" s="315"/>
      <c r="H944" s="315"/>
      <c r="I944" s="315"/>
      <c r="J944" s="210" t="s">
        <v>191</v>
      </c>
      <c r="K944" s="171">
        <v>16600</v>
      </c>
      <c r="L944" s="190"/>
    </row>
    <row r="945" spans="1:12" ht="15.6" x14ac:dyDescent="0.3">
      <c r="A945" s="378"/>
      <c r="B945" s="74" t="s">
        <v>698</v>
      </c>
      <c r="C945" s="314"/>
      <c r="D945" s="315"/>
      <c r="E945" s="315"/>
      <c r="F945" s="315"/>
      <c r="G945" s="315"/>
      <c r="H945" s="315"/>
      <c r="I945" s="315"/>
      <c r="J945" s="211"/>
      <c r="K945" s="170"/>
      <c r="L945" s="191"/>
    </row>
    <row r="946" spans="1:12" ht="15.6" x14ac:dyDescent="0.3">
      <c r="A946" s="378"/>
      <c r="B946" s="74" t="s">
        <v>698</v>
      </c>
      <c r="C946" s="314"/>
      <c r="D946" s="315"/>
      <c r="E946" s="315"/>
      <c r="F946" s="315"/>
      <c r="G946" s="315"/>
      <c r="H946" s="315"/>
      <c r="I946" s="315"/>
      <c r="J946" s="211"/>
      <c r="K946" s="170"/>
      <c r="L946" s="191"/>
    </row>
    <row r="947" spans="1:12" ht="15.6" x14ac:dyDescent="0.3">
      <c r="A947" s="378"/>
      <c r="B947" s="74" t="s">
        <v>698</v>
      </c>
      <c r="C947" s="314"/>
      <c r="D947" s="315"/>
      <c r="E947" s="315"/>
      <c r="F947" s="315"/>
      <c r="G947" s="315"/>
      <c r="H947" s="315"/>
      <c r="I947" s="315"/>
      <c r="J947" s="211"/>
      <c r="K947" s="170"/>
      <c r="L947" s="191"/>
    </row>
    <row r="948" spans="1:12" ht="16.2" thickBot="1" x14ac:dyDescent="0.35">
      <c r="A948" s="379"/>
      <c r="B948" s="75" t="s">
        <v>698</v>
      </c>
      <c r="C948" s="316"/>
      <c r="D948" s="317"/>
      <c r="E948" s="317"/>
      <c r="F948" s="317"/>
      <c r="G948" s="317"/>
      <c r="H948" s="317"/>
      <c r="I948" s="317"/>
      <c r="J948" s="212"/>
      <c r="K948" s="178"/>
      <c r="L948" s="192"/>
    </row>
    <row r="949" spans="1:12" ht="15" thickBot="1" x14ac:dyDescent="0.35">
      <c r="J949" s="99"/>
      <c r="K949" s="100"/>
      <c r="L949" s="200"/>
    </row>
    <row r="950" spans="1:12" x14ac:dyDescent="0.3">
      <c r="A950" s="292" t="s">
        <v>192</v>
      </c>
      <c r="B950" s="54" t="s">
        <v>1067</v>
      </c>
      <c r="C950" s="295" t="s">
        <v>192</v>
      </c>
      <c r="D950" s="296"/>
      <c r="E950" s="296"/>
      <c r="F950" s="297"/>
      <c r="G950" s="318" t="s">
        <v>393</v>
      </c>
      <c r="H950" s="318"/>
      <c r="I950" s="319"/>
      <c r="J950" s="104"/>
      <c r="K950" s="181"/>
      <c r="L950" s="203"/>
    </row>
    <row r="951" spans="1:12" ht="15.6" x14ac:dyDescent="0.3">
      <c r="A951" s="293"/>
      <c r="B951" s="55" t="s">
        <v>699</v>
      </c>
      <c r="C951" s="298" t="s">
        <v>878</v>
      </c>
      <c r="D951" s="299"/>
      <c r="E951" s="304" t="s">
        <v>877</v>
      </c>
      <c r="F951" s="305"/>
      <c r="G951" s="310" t="s">
        <v>1006</v>
      </c>
      <c r="H951" s="311"/>
      <c r="I951" s="285">
        <f>INDEX('Ár felárak'!B:B,MATCH(Árlista!G951,'Ár felárak'!A:A,0))</f>
        <v>0</v>
      </c>
      <c r="J951" s="96" t="s">
        <v>995</v>
      </c>
      <c r="K951" s="173">
        <v>52600</v>
      </c>
      <c r="L951" s="195">
        <f>K951+I951+I952+I955+I956</f>
        <v>52600</v>
      </c>
    </row>
    <row r="952" spans="1:12" ht="15.6" x14ac:dyDescent="0.3">
      <c r="A952" s="293"/>
      <c r="B952" s="55" t="s">
        <v>699</v>
      </c>
      <c r="C952" s="300"/>
      <c r="D952" s="301"/>
      <c r="E952" s="301"/>
      <c r="F952" s="305"/>
      <c r="G952" s="310" t="s">
        <v>1006</v>
      </c>
      <c r="H952" s="311"/>
      <c r="I952" s="285">
        <f>INDEX('Ár felárak'!B:B,MATCH(Árlista!G952,'Ár felárak'!A:A,0))</f>
        <v>0</v>
      </c>
      <c r="J952" s="122"/>
      <c r="K952" s="172"/>
      <c r="L952" s="194"/>
    </row>
    <row r="953" spans="1:12" ht="15.6" x14ac:dyDescent="0.3">
      <c r="A953" s="293"/>
      <c r="B953" s="55" t="s">
        <v>699</v>
      </c>
      <c r="C953" s="300"/>
      <c r="D953" s="301"/>
      <c r="E953" s="301"/>
      <c r="F953" s="305"/>
      <c r="G953" s="447"/>
      <c r="H953" s="448"/>
      <c r="I953" s="259"/>
      <c r="J953" s="122"/>
      <c r="K953" s="172"/>
      <c r="L953" s="194"/>
    </row>
    <row r="954" spans="1:12" ht="15.6" x14ac:dyDescent="0.3">
      <c r="A954" s="293"/>
      <c r="B954" s="55" t="s">
        <v>699</v>
      </c>
      <c r="C954" s="300"/>
      <c r="D954" s="301"/>
      <c r="E954" s="301"/>
      <c r="F954" s="305"/>
      <c r="G954" s="307" t="s">
        <v>993</v>
      </c>
      <c r="H954" s="308"/>
      <c r="I954" s="309"/>
      <c r="J954" s="122"/>
      <c r="K954" s="172"/>
      <c r="L954" s="194"/>
    </row>
    <row r="955" spans="1:12" ht="15.6" x14ac:dyDescent="0.3">
      <c r="A955" s="293"/>
      <c r="B955" s="55" t="s">
        <v>699</v>
      </c>
      <c r="C955" s="300"/>
      <c r="D955" s="301"/>
      <c r="E955" s="301"/>
      <c r="F955" s="305"/>
      <c r="G955" s="310" t="s">
        <v>1006</v>
      </c>
      <c r="H955" s="311"/>
      <c r="I955" s="285">
        <f>INDEX('Ár kárpit'!D:D,MATCH(Árlista!B950&amp;Árlista!G955,'Ár kárpit'!A:A,0))</f>
        <v>0</v>
      </c>
      <c r="J955" s="122"/>
      <c r="K955" s="172"/>
      <c r="L955" s="194"/>
    </row>
    <row r="956" spans="1:12" ht="16.2" thickBot="1" x14ac:dyDescent="0.35">
      <c r="A956" s="293"/>
      <c r="B956" s="55" t="s">
        <v>699</v>
      </c>
      <c r="C956" s="302"/>
      <c r="D956" s="303"/>
      <c r="E956" s="303"/>
      <c r="F956" s="306"/>
      <c r="G956" s="310" t="s">
        <v>1006</v>
      </c>
      <c r="H956" s="311"/>
      <c r="I956" s="285">
        <f>INDEX('Ár kárpit'!D:D,MATCH(Árlista!B950&amp;Árlista!G956,'Ár kárpit'!A:A,0))</f>
        <v>0</v>
      </c>
      <c r="J956" s="122"/>
      <c r="K956" s="172"/>
      <c r="L956" s="194"/>
    </row>
    <row r="957" spans="1:12" ht="16.2" thickBot="1" x14ac:dyDescent="0.35">
      <c r="A957" s="293"/>
      <c r="B957" s="55" t="s">
        <v>699</v>
      </c>
      <c r="C957" s="3" t="s">
        <v>3</v>
      </c>
      <c r="D957" s="2" t="s">
        <v>194</v>
      </c>
      <c r="E957" s="1" t="s">
        <v>4</v>
      </c>
      <c r="F957" s="2" t="s">
        <v>193</v>
      </c>
      <c r="G957" s="86" t="s">
        <v>980</v>
      </c>
      <c r="H957" s="86" t="s">
        <v>981</v>
      </c>
      <c r="I957" s="261" t="s">
        <v>982</v>
      </c>
      <c r="J957" s="122"/>
      <c r="K957" s="172"/>
      <c r="L957" s="194"/>
    </row>
    <row r="958" spans="1:12" ht="15.6" x14ac:dyDescent="0.3">
      <c r="A958" s="293"/>
      <c r="B958" s="55" t="s">
        <v>699</v>
      </c>
      <c r="C958" s="3" t="s">
        <v>5</v>
      </c>
      <c r="D958" s="7">
        <v>54</v>
      </c>
      <c r="E958" s="1" t="s">
        <v>6</v>
      </c>
      <c r="F958" s="7">
        <v>44</v>
      </c>
      <c r="G958" s="87"/>
      <c r="H958" s="88"/>
      <c r="I958" s="262"/>
      <c r="J958" s="98"/>
      <c r="K958" s="172"/>
      <c r="L958" s="194"/>
    </row>
    <row r="959" spans="1:12" ht="15.6" x14ac:dyDescent="0.3">
      <c r="A959" s="293"/>
      <c r="B959" s="55" t="s">
        <v>699</v>
      </c>
      <c r="C959" s="3" t="s">
        <v>7</v>
      </c>
      <c r="D959" s="7">
        <v>54</v>
      </c>
      <c r="E959" s="1" t="s">
        <v>11</v>
      </c>
      <c r="F959" s="7">
        <v>41</v>
      </c>
      <c r="G959" s="89"/>
      <c r="H959" s="90"/>
      <c r="I959" s="263"/>
      <c r="J959" s="98"/>
      <c r="K959" s="172"/>
      <c r="L959" s="194"/>
    </row>
    <row r="960" spans="1:12" ht="15.6" x14ac:dyDescent="0.3">
      <c r="A960" s="293"/>
      <c r="B960" s="55" t="s">
        <v>699</v>
      </c>
      <c r="C960" s="3" t="s">
        <v>8</v>
      </c>
      <c r="D960" s="2" t="s">
        <v>13</v>
      </c>
      <c r="E960" s="1" t="s">
        <v>12</v>
      </c>
      <c r="F960" s="2" t="s">
        <v>15</v>
      </c>
      <c r="G960" s="89"/>
      <c r="H960" s="90"/>
      <c r="I960" s="263"/>
      <c r="J960" s="98"/>
      <c r="K960" s="172"/>
      <c r="L960" s="194"/>
    </row>
    <row r="961" spans="1:12" ht="16.2" thickBot="1" x14ac:dyDescent="0.35">
      <c r="A961" s="294"/>
      <c r="B961" s="56" t="s">
        <v>699</v>
      </c>
      <c r="C961" s="4" t="s">
        <v>236</v>
      </c>
      <c r="D961" s="6">
        <v>110</v>
      </c>
      <c r="E961" s="5" t="s">
        <v>20</v>
      </c>
      <c r="F961" s="8">
        <v>7.9</v>
      </c>
      <c r="G961" s="91"/>
      <c r="H961" s="92"/>
      <c r="I961" s="264"/>
      <c r="J961" s="102"/>
      <c r="K961" s="180"/>
      <c r="L961" s="196"/>
    </row>
    <row r="962" spans="1:12" ht="15" thickBot="1" x14ac:dyDescent="0.35">
      <c r="J962" s="99"/>
      <c r="K962" s="100"/>
      <c r="L962" s="200"/>
    </row>
    <row r="963" spans="1:12" x14ac:dyDescent="0.3">
      <c r="A963" s="292" t="s">
        <v>195</v>
      </c>
      <c r="B963" s="54" t="s">
        <v>700</v>
      </c>
      <c r="C963" s="295" t="s">
        <v>195</v>
      </c>
      <c r="D963" s="296"/>
      <c r="E963" s="296"/>
      <c r="F963" s="297"/>
      <c r="G963" s="318" t="s">
        <v>393</v>
      </c>
      <c r="H963" s="318"/>
      <c r="I963" s="319"/>
      <c r="J963" s="104"/>
      <c r="K963" s="181"/>
      <c r="L963" s="203"/>
    </row>
    <row r="964" spans="1:12" ht="15.6" x14ac:dyDescent="0.3">
      <c r="A964" s="293"/>
      <c r="B964" s="55" t="s">
        <v>700</v>
      </c>
      <c r="C964" s="298" t="s">
        <v>879</v>
      </c>
      <c r="D964" s="299"/>
      <c r="E964" s="304" t="s">
        <v>979</v>
      </c>
      <c r="F964" s="305"/>
      <c r="G964" s="310" t="s">
        <v>1006</v>
      </c>
      <c r="H964" s="311"/>
      <c r="I964" s="285">
        <f>INDEX('Ár felárak'!B:B,MATCH(Árlista!G964,'Ár felárak'!A:A,0))</f>
        <v>0</v>
      </c>
      <c r="J964" s="122" t="s">
        <v>196</v>
      </c>
      <c r="K964" s="172">
        <v>27400</v>
      </c>
      <c r="L964" s="194">
        <f>K964+I964+I965+I966+I968+I969</f>
        <v>27400</v>
      </c>
    </row>
    <row r="965" spans="1:12" ht="15.6" x14ac:dyDescent="0.3">
      <c r="A965" s="293"/>
      <c r="B965" s="55" t="s">
        <v>700</v>
      </c>
      <c r="C965" s="300"/>
      <c r="D965" s="301"/>
      <c r="E965" s="301"/>
      <c r="F965" s="305"/>
      <c r="G965" s="310" t="s">
        <v>1006</v>
      </c>
      <c r="H965" s="311"/>
      <c r="I965" s="285">
        <f>INDEX('Ár felárak'!B:B,MATCH(Árlista!G965,'Ár felárak'!A:A,0))</f>
        <v>0</v>
      </c>
      <c r="J965" s="96" t="s">
        <v>197</v>
      </c>
      <c r="K965" s="173">
        <v>25200</v>
      </c>
      <c r="L965" s="195">
        <f>K965+I964+I965+I966+I968+I969</f>
        <v>25200</v>
      </c>
    </row>
    <row r="966" spans="1:12" ht="15.6" x14ac:dyDescent="0.3">
      <c r="A966" s="293"/>
      <c r="B966" s="55" t="s">
        <v>700</v>
      </c>
      <c r="C966" s="300"/>
      <c r="D966" s="301"/>
      <c r="E966" s="301"/>
      <c r="F966" s="305"/>
      <c r="G966" s="310" t="s">
        <v>1006</v>
      </c>
      <c r="H966" s="311"/>
      <c r="I966" s="285">
        <f>INDEX('Ár felárak'!B:B,MATCH(Árlista!G966,'Ár felárak'!A:A,0))</f>
        <v>0</v>
      </c>
      <c r="J966" s="122"/>
      <c r="K966" s="172"/>
      <c r="L966" s="194"/>
    </row>
    <row r="967" spans="1:12" ht="15.6" x14ac:dyDescent="0.3">
      <c r="A967" s="293"/>
      <c r="B967" s="55" t="s">
        <v>700</v>
      </c>
      <c r="C967" s="300"/>
      <c r="D967" s="301"/>
      <c r="E967" s="301"/>
      <c r="F967" s="305"/>
      <c r="G967" s="307" t="s">
        <v>993</v>
      </c>
      <c r="H967" s="308"/>
      <c r="I967" s="309"/>
      <c r="J967" s="122"/>
      <c r="K967" s="172"/>
      <c r="L967" s="194"/>
    </row>
    <row r="968" spans="1:12" ht="15.6" x14ac:dyDescent="0.3">
      <c r="A968" s="293"/>
      <c r="B968" s="55" t="s">
        <v>700</v>
      </c>
      <c r="C968" s="300"/>
      <c r="D968" s="301"/>
      <c r="E968" s="301"/>
      <c r="F968" s="305"/>
      <c r="G968" s="310" t="s">
        <v>1006</v>
      </c>
      <c r="H968" s="311"/>
      <c r="I968" s="285">
        <f>INDEX('Ár kárpit'!D:D,MATCH(Árlista!B963&amp;Árlista!G968,'Ár kárpit'!A:A,0))</f>
        <v>0</v>
      </c>
      <c r="J968" s="122"/>
      <c r="K968" s="172"/>
      <c r="L968" s="194"/>
    </row>
    <row r="969" spans="1:12" ht="16.2" thickBot="1" x14ac:dyDescent="0.35">
      <c r="A969" s="293"/>
      <c r="B969" s="55" t="s">
        <v>700</v>
      </c>
      <c r="C969" s="302"/>
      <c r="D969" s="303"/>
      <c r="E969" s="303"/>
      <c r="F969" s="306"/>
      <c r="G969" s="310" t="s">
        <v>1006</v>
      </c>
      <c r="H969" s="311"/>
      <c r="I969" s="285">
        <f>INDEX('Ár kárpit'!D:D,MATCH(Árlista!B963&amp;Árlista!G969,'Ár kárpit'!A:A,0))</f>
        <v>0</v>
      </c>
      <c r="J969" s="122"/>
      <c r="K969" s="172"/>
      <c r="L969" s="194"/>
    </row>
    <row r="970" spans="1:12" ht="16.2" thickBot="1" x14ac:dyDescent="0.35">
      <c r="A970" s="293"/>
      <c r="B970" s="55" t="s">
        <v>700</v>
      </c>
      <c r="C970" s="3" t="s">
        <v>3</v>
      </c>
      <c r="D970" s="2" t="s">
        <v>194</v>
      </c>
      <c r="E970" s="1" t="s">
        <v>4</v>
      </c>
      <c r="F970" s="2" t="s">
        <v>52</v>
      </c>
      <c r="G970" s="86" t="s">
        <v>980</v>
      </c>
      <c r="H970" s="86" t="s">
        <v>981</v>
      </c>
      <c r="I970" s="261" t="s">
        <v>982</v>
      </c>
      <c r="J970" s="122"/>
      <c r="K970" s="172"/>
      <c r="L970" s="194"/>
    </row>
    <row r="971" spans="1:12" ht="15.6" x14ac:dyDescent="0.3">
      <c r="A971" s="293"/>
      <c r="B971" s="55" t="s">
        <v>700</v>
      </c>
      <c r="C971" s="3" t="s">
        <v>5</v>
      </c>
      <c r="D971" s="7">
        <v>51</v>
      </c>
      <c r="E971" s="1" t="s">
        <v>6</v>
      </c>
      <c r="F971" s="7">
        <v>51</v>
      </c>
      <c r="G971" s="87"/>
      <c r="H971" s="88"/>
      <c r="I971" s="262"/>
      <c r="J971" s="98"/>
      <c r="K971" s="172"/>
      <c r="L971" s="194"/>
    </row>
    <row r="972" spans="1:12" ht="15.6" x14ac:dyDescent="0.3">
      <c r="A972" s="293"/>
      <c r="B972" s="55" t="s">
        <v>700</v>
      </c>
      <c r="C972" s="3" t="s">
        <v>7</v>
      </c>
      <c r="D972" s="7">
        <v>56</v>
      </c>
      <c r="E972" s="1" t="s">
        <v>11</v>
      </c>
      <c r="F972" s="7">
        <v>41</v>
      </c>
      <c r="G972" s="89"/>
      <c r="H972" s="90"/>
      <c r="I972" s="263"/>
      <c r="J972" s="98"/>
      <c r="K972" s="172"/>
      <c r="L972" s="194"/>
    </row>
    <row r="973" spans="1:12" ht="15.6" x14ac:dyDescent="0.3">
      <c r="A973" s="293"/>
      <c r="B973" s="55" t="s">
        <v>700</v>
      </c>
      <c r="C973" s="3" t="s">
        <v>8</v>
      </c>
      <c r="D973" s="2" t="s">
        <v>13</v>
      </c>
      <c r="E973" s="1" t="s">
        <v>12</v>
      </c>
      <c r="F973" s="2" t="s">
        <v>15</v>
      </c>
      <c r="G973" s="89"/>
      <c r="H973" s="90"/>
      <c r="I973" s="263"/>
      <c r="J973" s="98"/>
      <c r="K973" s="172"/>
      <c r="L973" s="194"/>
    </row>
    <row r="974" spans="1:12" ht="16.2" thickBot="1" x14ac:dyDescent="0.35">
      <c r="A974" s="294"/>
      <c r="B974" s="56" t="s">
        <v>700</v>
      </c>
      <c r="C974" s="4" t="s">
        <v>236</v>
      </c>
      <c r="D974" s="6">
        <v>110</v>
      </c>
      <c r="E974" s="5" t="s">
        <v>20</v>
      </c>
      <c r="F974" s="8">
        <v>4.8</v>
      </c>
      <c r="G974" s="91"/>
      <c r="H974" s="92"/>
      <c r="I974" s="264"/>
      <c r="J974" s="102"/>
      <c r="K974" s="180"/>
      <c r="L974" s="196"/>
    </row>
    <row r="975" spans="1:12" ht="15" thickBot="1" x14ac:dyDescent="0.35">
      <c r="J975" s="99"/>
      <c r="K975" s="100"/>
      <c r="L975" s="200"/>
    </row>
    <row r="976" spans="1:12" x14ac:dyDescent="0.3">
      <c r="A976" s="292" t="s">
        <v>199</v>
      </c>
      <c r="B976" s="54" t="s">
        <v>701</v>
      </c>
      <c r="C976" s="295" t="s">
        <v>199</v>
      </c>
      <c r="D976" s="296"/>
      <c r="E976" s="296"/>
      <c r="F976" s="297"/>
      <c r="G976" s="318" t="s">
        <v>393</v>
      </c>
      <c r="H976" s="318"/>
      <c r="I976" s="319"/>
      <c r="J976" s="104"/>
      <c r="K976" s="181"/>
      <c r="L976" s="203"/>
    </row>
    <row r="977" spans="1:12" ht="15.6" x14ac:dyDescent="0.3">
      <c r="A977" s="293"/>
      <c r="B977" s="55" t="s">
        <v>701</v>
      </c>
      <c r="C977" s="298" t="s">
        <v>880</v>
      </c>
      <c r="D977" s="299"/>
      <c r="E977" s="304" t="s">
        <v>997</v>
      </c>
      <c r="F977" s="305"/>
      <c r="G977" s="310" t="s">
        <v>1006</v>
      </c>
      <c r="H977" s="311"/>
      <c r="I977" s="285">
        <f>INDEX('Ár felárak'!B:B,MATCH(Árlista!G977,'Ár felárak'!A:A,0))</f>
        <v>0</v>
      </c>
      <c r="J977" s="122" t="s">
        <v>200</v>
      </c>
      <c r="K977" s="172">
        <v>102800</v>
      </c>
      <c r="L977" s="194">
        <f>K977+I977+(I981*2)+(I982*2)</f>
        <v>102800</v>
      </c>
    </row>
    <row r="978" spans="1:12" ht="15.6" x14ac:dyDescent="0.3">
      <c r="A978" s="293"/>
      <c r="B978" s="55" t="s">
        <v>701</v>
      </c>
      <c r="C978" s="300"/>
      <c r="D978" s="301"/>
      <c r="E978" s="301"/>
      <c r="F978" s="305"/>
      <c r="G978" s="447"/>
      <c r="H978" s="448"/>
      <c r="I978" s="259"/>
      <c r="J978" s="96" t="s">
        <v>201</v>
      </c>
      <c r="K978" s="173">
        <v>131800</v>
      </c>
      <c r="L978" s="195">
        <f>K978+I977+(I981*3)+(I982*3)</f>
        <v>131800</v>
      </c>
    </row>
    <row r="979" spans="1:12" ht="15.6" x14ac:dyDescent="0.3">
      <c r="A979" s="293"/>
      <c r="B979" s="55" t="s">
        <v>701</v>
      </c>
      <c r="C979" s="300"/>
      <c r="D979" s="301"/>
      <c r="E979" s="301"/>
      <c r="F979" s="305"/>
      <c r="G979" s="408"/>
      <c r="H979" s="409"/>
      <c r="I979" s="259"/>
      <c r="J979" s="122" t="s">
        <v>202</v>
      </c>
      <c r="K979" s="172">
        <v>160600</v>
      </c>
      <c r="L979" s="194">
        <f>K979+I977+(I981*4)+(I982*4)</f>
        <v>160600</v>
      </c>
    </row>
    <row r="980" spans="1:12" ht="15.6" x14ac:dyDescent="0.3">
      <c r="A980" s="293"/>
      <c r="B980" s="55" t="s">
        <v>701</v>
      </c>
      <c r="C980" s="300"/>
      <c r="D980" s="301"/>
      <c r="E980" s="301"/>
      <c r="F980" s="305"/>
      <c r="G980" s="307" t="s">
        <v>993</v>
      </c>
      <c r="H980" s="308"/>
      <c r="I980" s="309"/>
      <c r="J980" s="96" t="s">
        <v>203</v>
      </c>
      <c r="K980" s="173">
        <v>189600</v>
      </c>
      <c r="L980" s="195">
        <f>K980+I977+(I981*5)+(I982*5)</f>
        <v>189600</v>
      </c>
    </row>
    <row r="981" spans="1:12" ht="15.6" x14ac:dyDescent="0.3">
      <c r="A981" s="293"/>
      <c r="B981" s="55" t="s">
        <v>701</v>
      </c>
      <c r="C981" s="300"/>
      <c r="D981" s="301"/>
      <c r="E981" s="301"/>
      <c r="F981" s="305"/>
      <c r="G981" s="310" t="s">
        <v>1006</v>
      </c>
      <c r="H981" s="311"/>
      <c r="I981" s="285">
        <f>INDEX('Ár kárpit'!D:D,MATCH(Árlista!B976&amp;Árlista!G981,'Ár kárpit'!A:A,0))</f>
        <v>0</v>
      </c>
      <c r="J981" s="122"/>
      <c r="K981" s="172"/>
      <c r="L981" s="194"/>
    </row>
    <row r="982" spans="1:12" ht="16.2" thickBot="1" x14ac:dyDescent="0.35">
      <c r="A982" s="293"/>
      <c r="B982" s="55" t="s">
        <v>701</v>
      </c>
      <c r="C982" s="302"/>
      <c r="D982" s="303"/>
      <c r="E982" s="303"/>
      <c r="F982" s="306"/>
      <c r="G982" s="310" t="s">
        <v>1006</v>
      </c>
      <c r="H982" s="311"/>
      <c r="I982" s="285">
        <f>INDEX('Ár kárpit'!D:D,MATCH(Árlista!B977&amp;Árlista!G982,'Ár kárpit'!A:A,0))</f>
        <v>0</v>
      </c>
      <c r="J982" s="122"/>
      <c r="K982" s="172"/>
      <c r="L982" s="194"/>
    </row>
    <row r="983" spans="1:12" ht="16.2" thickBot="1" x14ac:dyDescent="0.35">
      <c r="A983" s="293"/>
      <c r="B983" s="55" t="s">
        <v>701</v>
      </c>
      <c r="C983" s="3" t="s">
        <v>3</v>
      </c>
      <c r="D983" s="2" t="s">
        <v>204</v>
      </c>
      <c r="E983" s="1" t="s">
        <v>4</v>
      </c>
      <c r="F983" s="2" t="s">
        <v>52</v>
      </c>
      <c r="G983" s="86" t="s">
        <v>980</v>
      </c>
      <c r="H983" s="86" t="s">
        <v>981</v>
      </c>
      <c r="I983" s="261" t="s">
        <v>982</v>
      </c>
      <c r="J983" s="122"/>
      <c r="K983" s="172"/>
      <c r="L983" s="194"/>
    </row>
    <row r="984" spans="1:12" ht="15.6" x14ac:dyDescent="0.3">
      <c r="A984" s="293"/>
      <c r="B984" s="55" t="s">
        <v>701</v>
      </c>
      <c r="C984" s="3" t="s">
        <v>5</v>
      </c>
      <c r="D984" s="7" t="s">
        <v>13</v>
      </c>
      <c r="E984" s="1" t="s">
        <v>6</v>
      </c>
      <c r="F984" s="7">
        <v>51</v>
      </c>
      <c r="G984" s="87"/>
      <c r="H984" s="88"/>
      <c r="I984" s="262"/>
      <c r="J984" s="98"/>
      <c r="K984" s="172"/>
      <c r="L984" s="194"/>
    </row>
    <row r="985" spans="1:12" ht="15.6" x14ac:dyDescent="0.3">
      <c r="A985" s="293"/>
      <c r="B985" s="55" t="s">
        <v>701</v>
      </c>
      <c r="C985" s="3" t="s">
        <v>7</v>
      </c>
      <c r="D985" s="7" t="s">
        <v>13</v>
      </c>
      <c r="E985" s="1" t="s">
        <v>11</v>
      </c>
      <c r="F985" s="7">
        <v>41</v>
      </c>
      <c r="G985" s="89"/>
      <c r="H985" s="90"/>
      <c r="I985" s="263"/>
      <c r="J985" s="98"/>
      <c r="K985" s="172"/>
      <c r="L985" s="194"/>
    </row>
    <row r="986" spans="1:12" ht="15.6" x14ac:dyDescent="0.3">
      <c r="A986" s="293"/>
      <c r="B986" s="55" t="s">
        <v>701</v>
      </c>
      <c r="C986" s="3" t="s">
        <v>8</v>
      </c>
      <c r="D986" s="2" t="s">
        <v>13</v>
      </c>
      <c r="E986" s="1" t="s">
        <v>12</v>
      </c>
      <c r="F986" s="2" t="s">
        <v>15</v>
      </c>
      <c r="G986" s="89"/>
      <c r="H986" s="90"/>
      <c r="I986" s="263"/>
      <c r="J986" s="98"/>
      <c r="K986" s="172"/>
      <c r="L986" s="194"/>
    </row>
    <row r="987" spans="1:12" ht="16.2" thickBot="1" x14ac:dyDescent="0.35">
      <c r="A987" s="294"/>
      <c r="B987" s="56" t="s">
        <v>701</v>
      </c>
      <c r="C987" s="4" t="s">
        <v>236</v>
      </c>
      <c r="D987" s="6">
        <v>110</v>
      </c>
      <c r="E987" s="5" t="s">
        <v>20</v>
      </c>
      <c r="F987" s="6" t="s">
        <v>13</v>
      </c>
      <c r="G987" s="91"/>
      <c r="H987" s="92"/>
      <c r="I987" s="264"/>
      <c r="J987" s="102"/>
      <c r="K987" s="180"/>
      <c r="L987" s="196"/>
    </row>
    <row r="988" spans="1:12" ht="16.2" thickBot="1" x14ac:dyDescent="0.35">
      <c r="B988" s="65"/>
      <c r="C988" s="40"/>
      <c r="D988" s="41"/>
      <c r="E988" s="42"/>
      <c r="F988" s="41"/>
      <c r="G988" s="41"/>
      <c r="H988" s="41"/>
      <c r="I988" s="269"/>
      <c r="J988" s="99"/>
      <c r="K988" s="101"/>
      <c r="L988" s="198"/>
    </row>
    <row r="989" spans="1:12" ht="15.6" x14ac:dyDescent="0.3">
      <c r="A989" s="380" t="s">
        <v>873</v>
      </c>
      <c r="B989" s="79" t="s">
        <v>874</v>
      </c>
      <c r="C989" s="331" t="s">
        <v>873</v>
      </c>
      <c r="D989" s="331"/>
      <c r="E989" s="331"/>
      <c r="F989" s="331"/>
      <c r="G989" s="331"/>
      <c r="H989" s="331"/>
      <c r="I989" s="331"/>
      <c r="J989" s="80"/>
      <c r="K989" s="207"/>
      <c r="L989" s="208"/>
    </row>
    <row r="990" spans="1:12" ht="15.6" x14ac:dyDescent="0.3">
      <c r="A990" s="381"/>
      <c r="B990" s="76" t="s">
        <v>874</v>
      </c>
      <c r="C990" s="315"/>
      <c r="D990" s="315"/>
      <c r="E990" s="315"/>
      <c r="F990" s="315"/>
      <c r="G990" s="164"/>
      <c r="H990" s="164"/>
      <c r="I990" s="271"/>
      <c r="J990" s="206"/>
      <c r="K990" s="170"/>
      <c r="L990" s="191"/>
    </row>
    <row r="991" spans="1:12" ht="15.6" x14ac:dyDescent="0.3">
      <c r="A991" s="381"/>
      <c r="B991" s="76" t="s">
        <v>874</v>
      </c>
      <c r="C991" s="315"/>
      <c r="D991" s="315"/>
      <c r="E991" s="315"/>
      <c r="F991" s="315"/>
      <c r="G991" s="164"/>
      <c r="H991" s="164"/>
      <c r="I991" s="271"/>
      <c r="J991" s="206"/>
      <c r="K991" s="170"/>
      <c r="L991" s="191"/>
    </row>
    <row r="992" spans="1:12" ht="15.6" x14ac:dyDescent="0.3">
      <c r="A992" s="381"/>
      <c r="B992" s="76" t="s">
        <v>874</v>
      </c>
      <c r="C992" s="315"/>
      <c r="D992" s="315"/>
      <c r="E992" s="315"/>
      <c r="F992" s="315"/>
      <c r="G992" s="164"/>
      <c r="H992" s="164"/>
      <c r="I992" s="271"/>
      <c r="J992" s="206"/>
      <c r="K992" s="170"/>
      <c r="L992" s="191"/>
    </row>
    <row r="993" spans="1:12" ht="15.6" x14ac:dyDescent="0.3">
      <c r="A993" s="381"/>
      <c r="B993" s="76" t="s">
        <v>874</v>
      </c>
      <c r="C993" s="315"/>
      <c r="D993" s="315"/>
      <c r="E993" s="315"/>
      <c r="F993" s="315"/>
      <c r="G993" s="164"/>
      <c r="H993" s="164"/>
      <c r="I993" s="271"/>
      <c r="J993" s="206"/>
      <c r="K993" s="170"/>
      <c r="L993" s="191"/>
    </row>
    <row r="994" spans="1:12" ht="15.6" x14ac:dyDescent="0.3">
      <c r="A994" s="381"/>
      <c r="B994" s="76" t="s">
        <v>874</v>
      </c>
      <c r="C994" s="315"/>
      <c r="D994" s="315"/>
      <c r="E994" s="315"/>
      <c r="F994" s="315"/>
      <c r="G994" s="164"/>
      <c r="H994" s="164"/>
      <c r="I994" s="271"/>
      <c r="J994" s="206"/>
      <c r="K994" s="170"/>
      <c r="L994" s="191"/>
    </row>
    <row r="995" spans="1:12" ht="15.6" x14ac:dyDescent="0.3">
      <c r="A995" s="381"/>
      <c r="B995" s="76" t="s">
        <v>874</v>
      </c>
      <c r="C995" s="315"/>
      <c r="D995" s="315"/>
      <c r="E995" s="315"/>
      <c r="F995" s="315"/>
      <c r="G995" s="164"/>
      <c r="H995" s="164"/>
      <c r="I995" s="271"/>
      <c r="J995" s="206"/>
      <c r="K995" s="170"/>
      <c r="L995" s="191"/>
    </row>
    <row r="996" spans="1:12" ht="16.2" thickBot="1" x14ac:dyDescent="0.35">
      <c r="A996" s="382"/>
      <c r="B996" s="77" t="s">
        <v>874</v>
      </c>
      <c r="C996" s="317"/>
      <c r="D996" s="317"/>
      <c r="E996" s="317"/>
      <c r="F996" s="317"/>
      <c r="G996" s="165"/>
      <c r="H996" s="165"/>
      <c r="I996" s="272"/>
      <c r="J996" s="78"/>
      <c r="K996" s="178"/>
      <c r="L996" s="192"/>
    </row>
    <row r="997" spans="1:12" ht="15" thickBot="1" x14ac:dyDescent="0.35">
      <c r="J997" s="99"/>
      <c r="K997" s="100"/>
      <c r="L997" s="200"/>
    </row>
    <row r="998" spans="1:12" ht="15.6" x14ac:dyDescent="0.3">
      <c r="A998" s="380" t="s">
        <v>205</v>
      </c>
      <c r="B998" s="73" t="s">
        <v>702</v>
      </c>
      <c r="C998" s="330" t="s">
        <v>209</v>
      </c>
      <c r="D998" s="331"/>
      <c r="E998" s="331"/>
      <c r="F998" s="331"/>
      <c r="G998" s="331"/>
      <c r="H998" s="331"/>
      <c r="I998" s="331"/>
      <c r="J998" s="209" t="s">
        <v>10</v>
      </c>
      <c r="K998" s="177">
        <v>4200</v>
      </c>
      <c r="L998" s="189"/>
    </row>
    <row r="999" spans="1:12" ht="15.6" customHeight="1" x14ac:dyDescent="0.3">
      <c r="A999" s="381"/>
      <c r="B999" s="74" t="s">
        <v>702</v>
      </c>
      <c r="C999" s="312" t="s">
        <v>206</v>
      </c>
      <c r="D999" s="313"/>
      <c r="E999" s="313"/>
      <c r="F999" s="313"/>
      <c r="G999" s="313"/>
      <c r="H999" s="313"/>
      <c r="I999" s="313"/>
      <c r="J999" s="210" t="s">
        <v>0</v>
      </c>
      <c r="K999" s="171">
        <v>4400</v>
      </c>
      <c r="L999" s="190"/>
    </row>
    <row r="1000" spans="1:12" ht="15.6" x14ac:dyDescent="0.3">
      <c r="A1000" s="381"/>
      <c r="B1000" s="74" t="s">
        <v>702</v>
      </c>
      <c r="C1000" s="314"/>
      <c r="D1000" s="315"/>
      <c r="E1000" s="315"/>
      <c r="F1000" s="315"/>
      <c r="G1000" s="315"/>
      <c r="H1000" s="315"/>
      <c r="I1000" s="315"/>
      <c r="J1000" s="211" t="s">
        <v>1</v>
      </c>
      <c r="K1000" s="170">
        <v>5400</v>
      </c>
      <c r="L1000" s="191"/>
    </row>
    <row r="1001" spans="1:12" ht="15.6" x14ac:dyDescent="0.3">
      <c r="A1001" s="381"/>
      <c r="B1001" s="74" t="s">
        <v>702</v>
      </c>
      <c r="C1001" s="314"/>
      <c r="D1001" s="315"/>
      <c r="E1001" s="315"/>
      <c r="F1001" s="315"/>
      <c r="G1001" s="315"/>
      <c r="H1001" s="315"/>
      <c r="I1001" s="315"/>
      <c r="J1001" s="210" t="s">
        <v>600</v>
      </c>
      <c r="K1001" s="171">
        <v>6700</v>
      </c>
      <c r="L1001" s="190"/>
    </row>
    <row r="1002" spans="1:12" ht="15.6" x14ac:dyDescent="0.3">
      <c r="A1002" s="381"/>
      <c r="B1002" s="74" t="s">
        <v>702</v>
      </c>
      <c r="C1002" s="314"/>
      <c r="D1002" s="315"/>
      <c r="E1002" s="315"/>
      <c r="F1002" s="315"/>
      <c r="G1002" s="315"/>
      <c r="H1002" s="315"/>
      <c r="I1002" s="315"/>
      <c r="J1002" s="211" t="s">
        <v>2</v>
      </c>
      <c r="K1002" s="170">
        <v>8700</v>
      </c>
      <c r="L1002" s="191"/>
    </row>
    <row r="1003" spans="1:12" ht="15.6" x14ac:dyDescent="0.3">
      <c r="A1003" s="381"/>
      <c r="B1003" s="74" t="s">
        <v>702</v>
      </c>
      <c r="C1003" s="314"/>
      <c r="D1003" s="315"/>
      <c r="E1003" s="315"/>
      <c r="F1003" s="315"/>
      <c r="G1003" s="315"/>
      <c r="H1003" s="315"/>
      <c r="I1003" s="315"/>
      <c r="J1003" s="210" t="s">
        <v>983</v>
      </c>
      <c r="K1003" s="171">
        <v>6700</v>
      </c>
      <c r="L1003" s="190"/>
    </row>
    <row r="1004" spans="1:12" ht="15.6" x14ac:dyDescent="0.3">
      <c r="A1004" s="381"/>
      <c r="B1004" s="74" t="s">
        <v>702</v>
      </c>
      <c r="C1004" s="314"/>
      <c r="D1004" s="315"/>
      <c r="E1004" s="315"/>
      <c r="F1004" s="315"/>
      <c r="G1004" s="315"/>
      <c r="H1004" s="315"/>
      <c r="I1004" s="315"/>
      <c r="J1004" s="211" t="s">
        <v>984</v>
      </c>
      <c r="K1004" s="170">
        <v>10500</v>
      </c>
      <c r="L1004" s="191"/>
    </row>
    <row r="1005" spans="1:12" ht="15.6" x14ac:dyDescent="0.3">
      <c r="A1005" s="381"/>
      <c r="B1005" s="74"/>
      <c r="C1005" s="314"/>
      <c r="D1005" s="315"/>
      <c r="E1005" s="315"/>
      <c r="F1005" s="315"/>
      <c r="G1005" s="315"/>
      <c r="H1005" s="315"/>
      <c r="I1005" s="315"/>
      <c r="J1005" s="210" t="s">
        <v>985</v>
      </c>
      <c r="K1005" s="171">
        <v>26300</v>
      </c>
      <c r="L1005" s="190"/>
    </row>
    <row r="1006" spans="1:12" ht="16.2" thickBot="1" x14ac:dyDescent="0.35">
      <c r="A1006" s="382"/>
      <c r="B1006" s="75" t="s">
        <v>702</v>
      </c>
      <c r="C1006" s="316"/>
      <c r="D1006" s="317"/>
      <c r="E1006" s="317"/>
      <c r="F1006" s="317"/>
      <c r="G1006" s="317"/>
      <c r="H1006" s="317"/>
      <c r="I1006" s="317"/>
      <c r="J1006" s="212" t="s">
        <v>207</v>
      </c>
      <c r="K1006" s="178">
        <v>2000</v>
      </c>
      <c r="L1006" s="192"/>
    </row>
    <row r="1007" spans="1:12" ht="15" thickBot="1" x14ac:dyDescent="0.35">
      <c r="J1007" s="99"/>
      <c r="K1007" s="100"/>
      <c r="L1007" s="200"/>
    </row>
    <row r="1008" spans="1:12" ht="15.6" x14ac:dyDescent="0.3">
      <c r="A1008" s="380" t="s">
        <v>205</v>
      </c>
      <c r="B1008" s="73" t="s">
        <v>702</v>
      </c>
      <c r="C1008" s="330" t="s">
        <v>209</v>
      </c>
      <c r="D1008" s="331"/>
      <c r="E1008" s="331"/>
      <c r="F1008" s="331"/>
      <c r="G1008" s="331"/>
      <c r="H1008" s="331"/>
      <c r="I1008" s="331"/>
      <c r="J1008" s="209" t="s">
        <v>10</v>
      </c>
      <c r="K1008" s="177">
        <v>4400</v>
      </c>
      <c r="L1008" s="189"/>
    </row>
    <row r="1009" spans="1:12" ht="15.6" customHeight="1" x14ac:dyDescent="0.3">
      <c r="A1009" s="381"/>
      <c r="B1009" s="74" t="s">
        <v>702</v>
      </c>
      <c r="C1009" s="312" t="s">
        <v>208</v>
      </c>
      <c r="D1009" s="313"/>
      <c r="E1009" s="313"/>
      <c r="F1009" s="313"/>
      <c r="G1009" s="313"/>
      <c r="H1009" s="313"/>
      <c r="I1009" s="313"/>
      <c r="J1009" s="210" t="s">
        <v>0</v>
      </c>
      <c r="K1009" s="171">
        <v>4700</v>
      </c>
      <c r="L1009" s="190"/>
    </row>
    <row r="1010" spans="1:12" ht="15.6" x14ac:dyDescent="0.3">
      <c r="A1010" s="381"/>
      <c r="B1010" s="74" t="s">
        <v>702</v>
      </c>
      <c r="C1010" s="314"/>
      <c r="D1010" s="315"/>
      <c r="E1010" s="315"/>
      <c r="F1010" s="315"/>
      <c r="G1010" s="315"/>
      <c r="H1010" s="315"/>
      <c r="I1010" s="315"/>
      <c r="J1010" s="211" t="s">
        <v>1</v>
      </c>
      <c r="K1010" s="170">
        <v>6500</v>
      </c>
      <c r="L1010" s="191"/>
    </row>
    <row r="1011" spans="1:12" ht="15.6" x14ac:dyDescent="0.3">
      <c r="A1011" s="381"/>
      <c r="B1011" s="74" t="s">
        <v>702</v>
      </c>
      <c r="C1011" s="314"/>
      <c r="D1011" s="315"/>
      <c r="E1011" s="315"/>
      <c r="F1011" s="315"/>
      <c r="G1011" s="315"/>
      <c r="H1011" s="315"/>
      <c r="I1011" s="315"/>
      <c r="J1011" s="210" t="s">
        <v>600</v>
      </c>
      <c r="K1011" s="171">
        <v>8300</v>
      </c>
      <c r="L1011" s="190"/>
    </row>
    <row r="1012" spans="1:12" ht="15.6" x14ac:dyDescent="0.3">
      <c r="A1012" s="381"/>
      <c r="B1012" s="74" t="s">
        <v>702</v>
      </c>
      <c r="C1012" s="314"/>
      <c r="D1012" s="315"/>
      <c r="E1012" s="315"/>
      <c r="F1012" s="315"/>
      <c r="G1012" s="315"/>
      <c r="H1012" s="315"/>
      <c r="I1012" s="315"/>
      <c r="J1012" s="211" t="s">
        <v>2</v>
      </c>
      <c r="K1012" s="170">
        <v>9400</v>
      </c>
      <c r="L1012" s="191"/>
    </row>
    <row r="1013" spans="1:12" ht="15.6" x14ac:dyDescent="0.3">
      <c r="A1013" s="381"/>
      <c r="B1013" s="74" t="s">
        <v>702</v>
      </c>
      <c r="C1013" s="314"/>
      <c r="D1013" s="315"/>
      <c r="E1013" s="315"/>
      <c r="F1013" s="315"/>
      <c r="G1013" s="315"/>
      <c r="H1013" s="315"/>
      <c r="I1013" s="315"/>
      <c r="J1013" s="210" t="s">
        <v>983</v>
      </c>
      <c r="K1013" s="171">
        <v>8300</v>
      </c>
      <c r="L1013" s="190"/>
    </row>
    <row r="1014" spans="1:12" ht="15.6" x14ac:dyDescent="0.3">
      <c r="A1014" s="381"/>
      <c r="B1014" s="74" t="s">
        <v>702</v>
      </c>
      <c r="C1014" s="314"/>
      <c r="D1014" s="315"/>
      <c r="E1014" s="315"/>
      <c r="F1014" s="315"/>
      <c r="G1014" s="315"/>
      <c r="H1014" s="315"/>
      <c r="I1014" s="315"/>
      <c r="J1014" s="211" t="s">
        <v>984</v>
      </c>
      <c r="K1014" s="170">
        <v>11600</v>
      </c>
      <c r="L1014" s="191"/>
    </row>
    <row r="1015" spans="1:12" ht="15.6" x14ac:dyDescent="0.3">
      <c r="A1015" s="381"/>
      <c r="B1015" s="74"/>
      <c r="C1015" s="314"/>
      <c r="D1015" s="315"/>
      <c r="E1015" s="315"/>
      <c r="F1015" s="315"/>
      <c r="G1015" s="315"/>
      <c r="H1015" s="315"/>
      <c r="I1015" s="315"/>
      <c r="J1015" s="210" t="s">
        <v>985</v>
      </c>
      <c r="K1015" s="171">
        <v>27400</v>
      </c>
      <c r="L1015" s="190"/>
    </row>
    <row r="1016" spans="1:12" ht="16.2" thickBot="1" x14ac:dyDescent="0.35">
      <c r="A1016" s="382"/>
      <c r="B1016" s="75" t="s">
        <v>702</v>
      </c>
      <c r="C1016" s="316"/>
      <c r="D1016" s="317"/>
      <c r="E1016" s="317"/>
      <c r="F1016" s="317"/>
      <c r="G1016" s="317"/>
      <c r="H1016" s="317"/>
      <c r="I1016" s="317"/>
      <c r="J1016" s="212" t="s">
        <v>111</v>
      </c>
      <c r="K1016" s="178">
        <v>2200</v>
      </c>
      <c r="L1016" s="192"/>
    </row>
    <row r="1017" spans="1:12" ht="15" thickBot="1" x14ac:dyDescent="0.35">
      <c r="J1017" s="99"/>
      <c r="K1017" s="100"/>
      <c r="L1017" s="200"/>
    </row>
    <row r="1018" spans="1:12" ht="15.6" x14ac:dyDescent="0.3">
      <c r="A1018" s="390" t="s">
        <v>209</v>
      </c>
      <c r="B1018" s="73" t="s">
        <v>703</v>
      </c>
      <c r="C1018" s="330" t="s">
        <v>209</v>
      </c>
      <c r="D1018" s="331"/>
      <c r="E1018" s="331"/>
      <c r="F1018" s="331"/>
      <c r="G1018" s="331"/>
      <c r="H1018" s="331"/>
      <c r="I1018" s="331"/>
      <c r="J1018" s="209"/>
      <c r="K1018" s="177"/>
      <c r="L1018" s="189"/>
    </row>
    <row r="1019" spans="1:12" ht="15.6" customHeight="1" x14ac:dyDescent="0.3">
      <c r="A1019" s="391"/>
      <c r="B1019" s="74" t="s">
        <v>703</v>
      </c>
      <c r="C1019" s="312" t="s">
        <v>212</v>
      </c>
      <c r="D1019" s="313"/>
      <c r="E1019" s="313"/>
      <c r="F1019" s="313"/>
      <c r="G1019" s="313"/>
      <c r="H1019" s="313"/>
      <c r="I1019" s="313"/>
      <c r="J1019" s="210" t="s">
        <v>210</v>
      </c>
      <c r="K1019" s="171">
        <v>6700</v>
      </c>
      <c r="L1019" s="190"/>
    </row>
    <row r="1020" spans="1:12" ht="15.6" x14ac:dyDescent="0.3">
      <c r="A1020" s="391"/>
      <c r="B1020" s="74" t="s">
        <v>703</v>
      </c>
      <c r="C1020" s="314"/>
      <c r="D1020" s="315"/>
      <c r="E1020" s="315"/>
      <c r="F1020" s="315"/>
      <c r="G1020" s="315"/>
      <c r="H1020" s="315"/>
      <c r="I1020" s="315"/>
      <c r="J1020" s="211"/>
      <c r="K1020" s="170"/>
      <c r="L1020" s="191"/>
    </row>
    <row r="1021" spans="1:12" ht="15.6" x14ac:dyDescent="0.3">
      <c r="A1021" s="391"/>
      <c r="B1021" s="74" t="s">
        <v>703</v>
      </c>
      <c r="C1021" s="314"/>
      <c r="D1021" s="315"/>
      <c r="E1021" s="315"/>
      <c r="F1021" s="315"/>
      <c r="G1021" s="315"/>
      <c r="H1021" s="315"/>
      <c r="I1021" s="315"/>
      <c r="J1021" s="211"/>
      <c r="K1021" s="170"/>
      <c r="L1021" s="191"/>
    </row>
    <row r="1022" spans="1:12" ht="15.6" x14ac:dyDescent="0.3">
      <c r="A1022" s="391"/>
      <c r="B1022" s="74" t="s">
        <v>703</v>
      </c>
      <c r="C1022" s="314"/>
      <c r="D1022" s="315"/>
      <c r="E1022" s="315"/>
      <c r="F1022" s="315"/>
      <c r="G1022" s="315"/>
      <c r="H1022" s="315"/>
      <c r="I1022" s="315"/>
      <c r="J1022" s="211"/>
      <c r="K1022" s="170"/>
      <c r="L1022" s="191"/>
    </row>
    <row r="1023" spans="1:12" ht="15.6" x14ac:dyDescent="0.3">
      <c r="A1023" s="391"/>
      <c r="B1023" s="74" t="s">
        <v>703</v>
      </c>
      <c r="C1023" s="314"/>
      <c r="D1023" s="315"/>
      <c r="E1023" s="315"/>
      <c r="F1023" s="315"/>
      <c r="G1023" s="315"/>
      <c r="H1023" s="315"/>
      <c r="I1023" s="315"/>
      <c r="J1023" s="211"/>
      <c r="K1023" s="170"/>
      <c r="L1023" s="191"/>
    </row>
    <row r="1024" spans="1:12" ht="15.6" x14ac:dyDescent="0.3">
      <c r="A1024" s="391"/>
      <c r="B1024" s="74" t="s">
        <v>703</v>
      </c>
      <c r="C1024" s="314"/>
      <c r="D1024" s="315"/>
      <c r="E1024" s="315"/>
      <c r="F1024" s="315"/>
      <c r="G1024" s="315"/>
      <c r="H1024" s="315"/>
      <c r="I1024" s="315"/>
      <c r="J1024" s="211"/>
      <c r="K1024" s="170"/>
      <c r="L1024" s="191"/>
    </row>
    <row r="1025" spans="1:12" ht="16.2" thickBot="1" x14ac:dyDescent="0.35">
      <c r="A1025" s="392"/>
      <c r="B1025" s="75" t="s">
        <v>703</v>
      </c>
      <c r="C1025" s="316"/>
      <c r="D1025" s="317"/>
      <c r="E1025" s="317"/>
      <c r="F1025" s="317"/>
      <c r="G1025" s="317"/>
      <c r="H1025" s="317"/>
      <c r="I1025" s="317"/>
      <c r="J1025" s="212"/>
      <c r="K1025" s="178"/>
      <c r="L1025" s="192"/>
    </row>
    <row r="1026" spans="1:12" ht="15" thickBot="1" x14ac:dyDescent="0.35">
      <c r="J1026" s="99"/>
      <c r="K1026" s="100"/>
      <c r="L1026" s="200"/>
    </row>
    <row r="1027" spans="1:12" ht="15.6" x14ac:dyDescent="0.3">
      <c r="A1027" s="390" t="s">
        <v>211</v>
      </c>
      <c r="B1027" s="73" t="s">
        <v>876</v>
      </c>
      <c r="C1027" s="330" t="s">
        <v>1100</v>
      </c>
      <c r="D1027" s="331"/>
      <c r="E1027" s="331"/>
      <c r="F1027" s="331"/>
      <c r="G1027" s="331"/>
      <c r="H1027" s="331"/>
      <c r="I1027" s="331"/>
      <c r="J1027" s="209"/>
      <c r="K1027" s="177"/>
      <c r="L1027" s="189"/>
    </row>
    <row r="1028" spans="1:12" ht="15.6" customHeight="1" x14ac:dyDescent="0.3">
      <c r="A1028" s="391"/>
      <c r="B1028" s="74" t="s">
        <v>876</v>
      </c>
      <c r="C1028" s="312" t="s">
        <v>214</v>
      </c>
      <c r="D1028" s="313"/>
      <c r="E1028" s="313"/>
      <c r="F1028" s="313"/>
      <c r="G1028" s="313"/>
      <c r="H1028" s="313"/>
      <c r="I1028" s="313"/>
      <c r="J1028" s="389" t="s">
        <v>213</v>
      </c>
      <c r="K1028" s="171">
        <v>7800</v>
      </c>
      <c r="L1028" s="190"/>
    </row>
    <row r="1029" spans="1:12" ht="15.6" x14ac:dyDescent="0.3">
      <c r="A1029" s="391"/>
      <c r="B1029" s="74" t="s">
        <v>876</v>
      </c>
      <c r="C1029" s="314"/>
      <c r="D1029" s="315"/>
      <c r="E1029" s="315"/>
      <c r="F1029" s="315"/>
      <c r="G1029" s="315"/>
      <c r="H1029" s="315"/>
      <c r="I1029" s="315"/>
      <c r="J1029" s="389"/>
      <c r="K1029" s="171"/>
      <c r="L1029" s="190"/>
    </row>
    <row r="1030" spans="1:12" ht="15.6" x14ac:dyDescent="0.3">
      <c r="A1030" s="391"/>
      <c r="B1030" s="74" t="s">
        <v>876</v>
      </c>
      <c r="C1030" s="314"/>
      <c r="D1030" s="315"/>
      <c r="E1030" s="315"/>
      <c r="F1030" s="315"/>
      <c r="G1030" s="315"/>
      <c r="H1030" s="315"/>
      <c r="I1030" s="315"/>
      <c r="J1030" s="211"/>
      <c r="K1030" s="170"/>
      <c r="L1030" s="191"/>
    </row>
    <row r="1031" spans="1:12" ht="15.6" x14ac:dyDescent="0.3">
      <c r="A1031" s="391"/>
      <c r="B1031" s="74" t="s">
        <v>876</v>
      </c>
      <c r="C1031" s="314"/>
      <c r="D1031" s="315"/>
      <c r="E1031" s="315"/>
      <c r="F1031" s="315"/>
      <c r="G1031" s="315"/>
      <c r="H1031" s="315"/>
      <c r="I1031" s="315"/>
      <c r="J1031" s="211"/>
      <c r="K1031" s="170"/>
      <c r="L1031" s="191"/>
    </row>
    <row r="1032" spans="1:12" ht="15.6" x14ac:dyDescent="0.3">
      <c r="A1032" s="391"/>
      <c r="B1032" s="74" t="s">
        <v>876</v>
      </c>
      <c r="C1032" s="314"/>
      <c r="D1032" s="315"/>
      <c r="E1032" s="315"/>
      <c r="F1032" s="315"/>
      <c r="G1032" s="315"/>
      <c r="H1032" s="315"/>
      <c r="I1032" s="315"/>
      <c r="J1032" s="211"/>
      <c r="K1032" s="170"/>
      <c r="L1032" s="191"/>
    </row>
    <row r="1033" spans="1:12" ht="15.6" x14ac:dyDescent="0.3">
      <c r="A1033" s="391"/>
      <c r="B1033" s="74" t="s">
        <v>876</v>
      </c>
      <c r="C1033" s="314"/>
      <c r="D1033" s="315"/>
      <c r="E1033" s="315"/>
      <c r="F1033" s="315"/>
      <c r="G1033" s="315"/>
      <c r="H1033" s="315"/>
      <c r="I1033" s="315"/>
      <c r="J1033" s="211"/>
      <c r="K1033" s="170"/>
      <c r="L1033" s="191"/>
    </row>
    <row r="1034" spans="1:12" ht="16.2" thickBot="1" x14ac:dyDescent="0.35">
      <c r="A1034" s="392"/>
      <c r="B1034" s="75" t="s">
        <v>876</v>
      </c>
      <c r="C1034" s="316"/>
      <c r="D1034" s="317"/>
      <c r="E1034" s="317"/>
      <c r="F1034" s="317"/>
      <c r="G1034" s="317"/>
      <c r="H1034" s="317"/>
      <c r="I1034" s="317"/>
      <c r="J1034" s="212"/>
      <c r="K1034" s="178"/>
      <c r="L1034" s="192"/>
    </row>
    <row r="1035" spans="1:12" ht="15" thickBot="1" x14ac:dyDescent="0.35">
      <c r="J1035" s="99"/>
      <c r="K1035" s="100"/>
      <c r="L1035" s="200"/>
    </row>
    <row r="1036" spans="1:12" ht="15.6" x14ac:dyDescent="0.3">
      <c r="A1036" s="377" t="s">
        <v>215</v>
      </c>
      <c r="B1036" s="73" t="s">
        <v>704</v>
      </c>
      <c r="C1036" s="330" t="s">
        <v>1100</v>
      </c>
      <c r="D1036" s="331"/>
      <c r="E1036" s="331"/>
      <c r="F1036" s="331"/>
      <c r="G1036" s="331"/>
      <c r="H1036" s="331"/>
      <c r="I1036" s="331"/>
      <c r="J1036" s="209"/>
      <c r="K1036" s="177"/>
      <c r="L1036" s="189"/>
    </row>
    <row r="1037" spans="1:12" ht="15.6" customHeight="1" x14ac:dyDescent="0.3">
      <c r="A1037" s="378"/>
      <c r="B1037" s="74" t="s">
        <v>704</v>
      </c>
      <c r="C1037" s="312" t="s">
        <v>216</v>
      </c>
      <c r="D1037" s="313"/>
      <c r="E1037" s="313"/>
      <c r="F1037" s="313"/>
      <c r="G1037" s="313"/>
      <c r="H1037" s="313"/>
      <c r="I1037" s="313"/>
      <c r="J1037" s="210" t="s">
        <v>1101</v>
      </c>
      <c r="K1037" s="171">
        <v>8700</v>
      </c>
      <c r="L1037" s="190"/>
    </row>
    <row r="1038" spans="1:12" ht="15.6" x14ac:dyDescent="0.3">
      <c r="A1038" s="378"/>
      <c r="B1038" s="74" t="s">
        <v>704</v>
      </c>
      <c r="C1038" s="314"/>
      <c r="D1038" s="315"/>
      <c r="E1038" s="315"/>
      <c r="F1038" s="315"/>
      <c r="G1038" s="315"/>
      <c r="H1038" s="315"/>
      <c r="I1038" s="315"/>
      <c r="J1038" s="211"/>
      <c r="K1038" s="170"/>
      <c r="L1038" s="191"/>
    </row>
    <row r="1039" spans="1:12" ht="15.6" x14ac:dyDescent="0.3">
      <c r="A1039" s="378"/>
      <c r="B1039" s="74" t="s">
        <v>704</v>
      </c>
      <c r="C1039" s="314"/>
      <c r="D1039" s="315"/>
      <c r="E1039" s="315"/>
      <c r="F1039" s="315"/>
      <c r="G1039" s="315"/>
      <c r="H1039" s="315"/>
      <c r="I1039" s="315"/>
      <c r="J1039" s="211"/>
      <c r="K1039" s="170"/>
      <c r="L1039" s="191"/>
    </row>
    <row r="1040" spans="1:12" ht="15.6" x14ac:dyDescent="0.3">
      <c r="A1040" s="378"/>
      <c r="B1040" s="74" t="s">
        <v>704</v>
      </c>
      <c r="C1040" s="314"/>
      <c r="D1040" s="315"/>
      <c r="E1040" s="315"/>
      <c r="F1040" s="315"/>
      <c r="G1040" s="315"/>
      <c r="H1040" s="315"/>
      <c r="I1040" s="315"/>
      <c r="J1040" s="211"/>
      <c r="K1040" s="170"/>
      <c r="L1040" s="191"/>
    </row>
    <row r="1041" spans="1:12" ht="15.6" x14ac:dyDescent="0.3">
      <c r="A1041" s="378"/>
      <c r="B1041" s="74" t="s">
        <v>704</v>
      </c>
      <c r="C1041" s="314"/>
      <c r="D1041" s="315"/>
      <c r="E1041" s="315"/>
      <c r="F1041" s="315"/>
      <c r="G1041" s="315"/>
      <c r="H1041" s="315"/>
      <c r="I1041" s="315"/>
      <c r="J1041" s="211"/>
      <c r="K1041" s="170"/>
      <c r="L1041" s="191"/>
    </row>
    <row r="1042" spans="1:12" ht="15.6" x14ac:dyDescent="0.3">
      <c r="A1042" s="378"/>
      <c r="B1042" s="74" t="s">
        <v>704</v>
      </c>
      <c r="C1042" s="314"/>
      <c r="D1042" s="315"/>
      <c r="E1042" s="315"/>
      <c r="F1042" s="315"/>
      <c r="G1042" s="315"/>
      <c r="H1042" s="315"/>
      <c r="I1042" s="315"/>
      <c r="J1042" s="211"/>
      <c r="K1042" s="170"/>
      <c r="L1042" s="191"/>
    </row>
    <row r="1043" spans="1:12" ht="16.2" thickBot="1" x14ac:dyDescent="0.35">
      <c r="A1043" s="379"/>
      <c r="B1043" s="75" t="s">
        <v>704</v>
      </c>
      <c r="C1043" s="316"/>
      <c r="D1043" s="317"/>
      <c r="E1043" s="317"/>
      <c r="F1043" s="317"/>
      <c r="G1043" s="317"/>
      <c r="H1043" s="317"/>
      <c r="I1043" s="317"/>
      <c r="J1043" s="212"/>
      <c r="K1043" s="178"/>
      <c r="L1043" s="192"/>
    </row>
    <row r="1044" spans="1:12" ht="15" thickBot="1" x14ac:dyDescent="0.35">
      <c r="J1044" s="99"/>
      <c r="K1044" s="100"/>
      <c r="L1044" s="200"/>
    </row>
    <row r="1045" spans="1:12" ht="15.6" x14ac:dyDescent="0.3">
      <c r="A1045" s="393" t="s">
        <v>205</v>
      </c>
      <c r="B1045" s="73" t="s">
        <v>702</v>
      </c>
      <c r="C1045" s="330" t="s">
        <v>209</v>
      </c>
      <c r="D1045" s="331"/>
      <c r="E1045" s="331"/>
      <c r="F1045" s="331"/>
      <c r="G1045" s="331"/>
      <c r="H1045" s="331"/>
      <c r="I1045" s="331"/>
      <c r="J1045" s="209"/>
      <c r="K1045" s="177"/>
      <c r="L1045" s="189"/>
    </row>
    <row r="1046" spans="1:12" ht="15.6" customHeight="1" x14ac:dyDescent="0.3">
      <c r="A1046" s="394"/>
      <c r="B1046" s="74" t="s">
        <v>702</v>
      </c>
      <c r="C1046" s="312" t="s">
        <v>217</v>
      </c>
      <c r="D1046" s="313"/>
      <c r="E1046" s="313"/>
      <c r="F1046" s="313"/>
      <c r="G1046" s="313"/>
      <c r="H1046" s="313"/>
      <c r="I1046" s="313"/>
      <c r="J1046" s="210" t="s">
        <v>218</v>
      </c>
      <c r="K1046" s="171">
        <v>9600</v>
      </c>
      <c r="L1046" s="190"/>
    </row>
    <row r="1047" spans="1:12" ht="15.6" x14ac:dyDescent="0.3">
      <c r="A1047" s="394"/>
      <c r="B1047" s="74" t="s">
        <v>702</v>
      </c>
      <c r="C1047" s="314"/>
      <c r="D1047" s="315"/>
      <c r="E1047" s="315"/>
      <c r="F1047" s="315"/>
      <c r="G1047" s="315"/>
      <c r="H1047" s="315"/>
      <c r="I1047" s="315"/>
      <c r="J1047" s="211"/>
      <c r="K1047" s="170"/>
      <c r="L1047" s="191"/>
    </row>
    <row r="1048" spans="1:12" ht="15.6" x14ac:dyDescent="0.3">
      <c r="A1048" s="394"/>
      <c r="B1048" s="74" t="s">
        <v>702</v>
      </c>
      <c r="C1048" s="314"/>
      <c r="D1048" s="315"/>
      <c r="E1048" s="315"/>
      <c r="F1048" s="315"/>
      <c r="G1048" s="315"/>
      <c r="H1048" s="315"/>
      <c r="I1048" s="315"/>
      <c r="J1048" s="211"/>
      <c r="K1048" s="170"/>
      <c r="L1048" s="191"/>
    </row>
    <row r="1049" spans="1:12" ht="15.6" x14ac:dyDescent="0.3">
      <c r="A1049" s="394"/>
      <c r="B1049" s="74" t="s">
        <v>702</v>
      </c>
      <c r="C1049" s="314"/>
      <c r="D1049" s="315"/>
      <c r="E1049" s="315"/>
      <c r="F1049" s="315"/>
      <c r="G1049" s="315"/>
      <c r="H1049" s="315"/>
      <c r="I1049" s="315"/>
      <c r="J1049" s="211"/>
      <c r="K1049" s="170"/>
      <c r="L1049" s="191"/>
    </row>
    <row r="1050" spans="1:12" ht="15.6" x14ac:dyDescent="0.3">
      <c r="A1050" s="394"/>
      <c r="B1050" s="74" t="s">
        <v>702</v>
      </c>
      <c r="C1050" s="314"/>
      <c r="D1050" s="315"/>
      <c r="E1050" s="315"/>
      <c r="F1050" s="315"/>
      <c r="G1050" s="315"/>
      <c r="H1050" s="315"/>
      <c r="I1050" s="315"/>
      <c r="J1050" s="211"/>
      <c r="K1050" s="170"/>
      <c r="L1050" s="191"/>
    </row>
    <row r="1051" spans="1:12" ht="15.6" x14ac:dyDescent="0.3">
      <c r="A1051" s="394"/>
      <c r="B1051" s="74" t="s">
        <v>702</v>
      </c>
      <c r="C1051" s="314"/>
      <c r="D1051" s="315"/>
      <c r="E1051" s="315"/>
      <c r="F1051" s="315"/>
      <c r="G1051" s="315"/>
      <c r="H1051" s="315"/>
      <c r="I1051" s="315"/>
      <c r="J1051" s="211"/>
      <c r="K1051" s="170"/>
      <c r="L1051" s="191"/>
    </row>
    <row r="1052" spans="1:12" ht="16.2" thickBot="1" x14ac:dyDescent="0.35">
      <c r="A1052" s="395"/>
      <c r="B1052" s="75" t="s">
        <v>702</v>
      </c>
      <c r="C1052" s="316"/>
      <c r="D1052" s="317"/>
      <c r="E1052" s="317"/>
      <c r="F1052" s="317"/>
      <c r="G1052" s="317"/>
      <c r="H1052" s="317"/>
      <c r="I1052" s="317"/>
      <c r="J1052" s="212"/>
      <c r="K1052" s="178"/>
      <c r="L1052" s="192"/>
    </row>
    <row r="1053" spans="1:12" ht="15" thickBot="1" x14ac:dyDescent="0.35">
      <c r="J1053" s="99"/>
      <c r="K1053" s="100"/>
      <c r="L1053" s="200"/>
    </row>
    <row r="1054" spans="1:12" ht="15.6" x14ac:dyDescent="0.3">
      <c r="A1054" s="292" t="s">
        <v>219</v>
      </c>
      <c r="B1054" s="54" t="s">
        <v>705</v>
      </c>
      <c r="C1054" s="295" t="s">
        <v>219</v>
      </c>
      <c r="D1054" s="296"/>
      <c r="E1054" s="296"/>
      <c r="F1054" s="297"/>
      <c r="G1054" s="318"/>
      <c r="H1054" s="318"/>
      <c r="I1054" s="319"/>
      <c r="J1054" s="97"/>
      <c r="K1054" s="179"/>
      <c r="L1054" s="193"/>
    </row>
    <row r="1055" spans="1:12" ht="15.6" x14ac:dyDescent="0.3">
      <c r="A1055" s="293"/>
      <c r="B1055" s="55" t="s">
        <v>705</v>
      </c>
      <c r="C1055" s="298" t="s">
        <v>907</v>
      </c>
      <c r="D1055" s="304"/>
      <c r="E1055" s="358"/>
      <c r="F1055" s="359"/>
      <c r="G1055" s="161"/>
      <c r="H1055" s="162"/>
      <c r="I1055" s="259"/>
      <c r="J1055" s="122" t="s">
        <v>10</v>
      </c>
      <c r="K1055" s="172">
        <v>44700</v>
      </c>
      <c r="L1055" s="194"/>
    </row>
    <row r="1056" spans="1:12" ht="15.6" x14ac:dyDescent="0.3">
      <c r="A1056" s="293"/>
      <c r="B1056" s="55" t="s">
        <v>705</v>
      </c>
      <c r="C1056" s="298"/>
      <c r="D1056" s="362"/>
      <c r="E1056" s="360"/>
      <c r="F1056" s="359"/>
      <c r="G1056" s="161"/>
      <c r="H1056" s="162"/>
      <c r="I1056" s="259"/>
      <c r="J1056" s="96" t="s">
        <v>0</v>
      </c>
      <c r="K1056" s="173">
        <v>45400</v>
      </c>
      <c r="L1056" s="195"/>
    </row>
    <row r="1057" spans="1:12" ht="15.6" x14ac:dyDescent="0.3">
      <c r="A1057" s="293"/>
      <c r="B1057" s="55" t="s">
        <v>705</v>
      </c>
      <c r="C1057" s="298"/>
      <c r="D1057" s="362"/>
      <c r="E1057" s="360"/>
      <c r="F1057" s="359"/>
      <c r="G1057" s="161"/>
      <c r="H1057" s="162"/>
      <c r="I1057" s="259"/>
      <c r="J1057" s="122" t="s">
        <v>1</v>
      </c>
      <c r="K1057" s="172">
        <v>48100</v>
      </c>
      <c r="L1057" s="194"/>
    </row>
    <row r="1058" spans="1:12" ht="15.6" x14ac:dyDescent="0.3">
      <c r="A1058" s="293"/>
      <c r="B1058" s="55" t="s">
        <v>705</v>
      </c>
      <c r="C1058" s="298"/>
      <c r="D1058" s="362"/>
      <c r="E1058" s="360"/>
      <c r="F1058" s="359"/>
      <c r="G1058" s="161"/>
      <c r="H1058" s="162"/>
      <c r="I1058" s="259"/>
      <c r="J1058" s="96" t="s">
        <v>600</v>
      </c>
      <c r="K1058" s="173">
        <v>50400</v>
      </c>
      <c r="L1058" s="195"/>
    </row>
    <row r="1059" spans="1:12" ht="15.6" x14ac:dyDescent="0.3">
      <c r="A1059" s="293"/>
      <c r="B1059" s="55" t="s">
        <v>705</v>
      </c>
      <c r="C1059" s="298"/>
      <c r="D1059" s="362"/>
      <c r="E1059" s="360"/>
      <c r="F1059" s="359"/>
      <c r="G1059" s="161"/>
      <c r="H1059" s="162"/>
      <c r="I1059" s="259"/>
      <c r="J1059" s="122" t="s">
        <v>2</v>
      </c>
      <c r="K1059" s="172">
        <v>54000</v>
      </c>
      <c r="L1059" s="194"/>
    </row>
    <row r="1060" spans="1:12" ht="16.2" thickBot="1" x14ac:dyDescent="0.35">
      <c r="A1060" s="293"/>
      <c r="B1060" s="55" t="s">
        <v>705</v>
      </c>
      <c r="C1060" s="364"/>
      <c r="D1060" s="365"/>
      <c r="E1060" s="375"/>
      <c r="F1060" s="376"/>
      <c r="G1060" s="243"/>
      <c r="H1060" s="234"/>
      <c r="I1060" s="260"/>
      <c r="J1060" s="96" t="s">
        <v>105</v>
      </c>
      <c r="K1060" s="173">
        <v>43100</v>
      </c>
      <c r="L1060" s="195"/>
    </row>
    <row r="1061" spans="1:12" ht="16.2" thickBot="1" x14ac:dyDescent="0.35">
      <c r="A1061" s="293"/>
      <c r="B1061" s="55" t="s">
        <v>705</v>
      </c>
      <c r="C1061" s="3" t="s">
        <v>3</v>
      </c>
      <c r="D1061" s="2" t="s">
        <v>220</v>
      </c>
      <c r="E1061" s="1" t="s">
        <v>4</v>
      </c>
      <c r="F1061" s="2" t="s">
        <v>187</v>
      </c>
      <c r="G1061" s="86" t="s">
        <v>980</v>
      </c>
      <c r="H1061" s="86" t="s">
        <v>981</v>
      </c>
      <c r="I1061" s="261" t="s">
        <v>982</v>
      </c>
      <c r="J1061" s="122"/>
      <c r="K1061" s="172"/>
      <c r="L1061" s="194"/>
    </row>
    <row r="1062" spans="1:12" ht="15.6" x14ac:dyDescent="0.3">
      <c r="A1062" s="293"/>
      <c r="B1062" s="55" t="s">
        <v>705</v>
      </c>
      <c r="C1062" s="3" t="s">
        <v>5</v>
      </c>
      <c r="D1062" s="7" t="s">
        <v>221</v>
      </c>
      <c r="E1062" s="1" t="s">
        <v>6</v>
      </c>
      <c r="F1062" s="7">
        <v>49</v>
      </c>
      <c r="G1062" s="87"/>
      <c r="H1062" s="88"/>
      <c r="I1062" s="262"/>
      <c r="J1062" s="98"/>
      <c r="K1062" s="172"/>
      <c r="L1062" s="194"/>
    </row>
    <row r="1063" spans="1:12" ht="15.6" x14ac:dyDescent="0.3">
      <c r="A1063" s="293"/>
      <c r="B1063" s="55" t="s">
        <v>705</v>
      </c>
      <c r="C1063" s="3" t="s">
        <v>7</v>
      </c>
      <c r="D1063" s="7">
        <v>48</v>
      </c>
      <c r="E1063" s="1" t="s">
        <v>11</v>
      </c>
      <c r="F1063" s="7">
        <v>47</v>
      </c>
      <c r="G1063" s="89"/>
      <c r="H1063" s="90"/>
      <c r="I1063" s="263"/>
      <c r="J1063" s="98"/>
      <c r="K1063" s="172"/>
      <c r="L1063" s="194"/>
    </row>
    <row r="1064" spans="1:12" ht="15.6" x14ac:dyDescent="0.3">
      <c r="A1064" s="293"/>
      <c r="B1064" s="55" t="s">
        <v>705</v>
      </c>
      <c r="C1064" s="3" t="s">
        <v>8</v>
      </c>
      <c r="D1064" s="2" t="s">
        <v>13</v>
      </c>
      <c r="E1064" s="1" t="s">
        <v>12</v>
      </c>
      <c r="F1064" s="2" t="s">
        <v>15</v>
      </c>
      <c r="G1064" s="89"/>
      <c r="H1064" s="90"/>
      <c r="I1064" s="263"/>
      <c r="J1064" s="98"/>
      <c r="K1064" s="172"/>
      <c r="L1064" s="194"/>
    </row>
    <row r="1065" spans="1:12" ht="16.2" thickBot="1" x14ac:dyDescent="0.35">
      <c r="A1065" s="294"/>
      <c r="B1065" s="56" t="s">
        <v>705</v>
      </c>
      <c r="C1065" s="4" t="s">
        <v>236</v>
      </c>
      <c r="D1065" s="6">
        <v>110</v>
      </c>
      <c r="E1065" s="5" t="s">
        <v>20</v>
      </c>
      <c r="F1065" s="8">
        <v>9.5</v>
      </c>
      <c r="G1065" s="91"/>
      <c r="H1065" s="92"/>
      <c r="I1065" s="264"/>
      <c r="J1065" s="102"/>
      <c r="K1065" s="180"/>
      <c r="L1065" s="196"/>
    </row>
    <row r="1066" spans="1:12" ht="15" thickBot="1" x14ac:dyDescent="0.35">
      <c r="J1066" s="99"/>
      <c r="K1066" s="100"/>
      <c r="L1066" s="200"/>
    </row>
    <row r="1067" spans="1:12" ht="15.6" x14ac:dyDescent="0.3">
      <c r="A1067" s="292" t="s">
        <v>222</v>
      </c>
      <c r="B1067" s="54" t="s">
        <v>706</v>
      </c>
      <c r="C1067" s="295" t="s">
        <v>222</v>
      </c>
      <c r="D1067" s="296"/>
      <c r="E1067" s="296"/>
      <c r="F1067" s="297"/>
      <c r="G1067" s="318"/>
      <c r="H1067" s="318"/>
      <c r="I1067" s="319"/>
      <c r="J1067" s="97"/>
      <c r="K1067" s="179"/>
      <c r="L1067" s="193"/>
    </row>
    <row r="1068" spans="1:12" ht="15.6" x14ac:dyDescent="0.3">
      <c r="A1068" s="293"/>
      <c r="B1068" s="55" t="s">
        <v>706</v>
      </c>
      <c r="C1068" s="298" t="s">
        <v>994</v>
      </c>
      <c r="D1068" s="299"/>
      <c r="E1068" s="304"/>
      <c r="F1068" s="305"/>
      <c r="G1068" s="161"/>
      <c r="H1068" s="162"/>
      <c r="I1068" s="259"/>
      <c r="J1068" s="122" t="s">
        <v>10</v>
      </c>
      <c r="K1068" s="172">
        <v>44700</v>
      </c>
      <c r="L1068" s="194"/>
    </row>
    <row r="1069" spans="1:12" ht="15.6" x14ac:dyDescent="0.3">
      <c r="A1069" s="293"/>
      <c r="B1069" s="55" t="s">
        <v>706</v>
      </c>
      <c r="C1069" s="300"/>
      <c r="D1069" s="301"/>
      <c r="E1069" s="301"/>
      <c r="F1069" s="305"/>
      <c r="G1069" s="161"/>
      <c r="H1069" s="162"/>
      <c r="I1069" s="259"/>
      <c r="J1069" s="96" t="s">
        <v>0</v>
      </c>
      <c r="K1069" s="173">
        <v>45400</v>
      </c>
      <c r="L1069" s="195"/>
    </row>
    <row r="1070" spans="1:12" ht="15.6" x14ac:dyDescent="0.3">
      <c r="A1070" s="293"/>
      <c r="B1070" s="55" t="s">
        <v>706</v>
      </c>
      <c r="C1070" s="300"/>
      <c r="D1070" s="301"/>
      <c r="E1070" s="301"/>
      <c r="F1070" s="305"/>
      <c r="G1070" s="161"/>
      <c r="H1070" s="162"/>
      <c r="I1070" s="259"/>
      <c r="J1070" s="122" t="s">
        <v>1</v>
      </c>
      <c r="K1070" s="172">
        <v>48100</v>
      </c>
      <c r="L1070" s="194"/>
    </row>
    <row r="1071" spans="1:12" ht="15.6" x14ac:dyDescent="0.3">
      <c r="A1071" s="293"/>
      <c r="B1071" s="55" t="s">
        <v>706</v>
      </c>
      <c r="C1071" s="300"/>
      <c r="D1071" s="301"/>
      <c r="E1071" s="301"/>
      <c r="F1071" s="305"/>
      <c r="G1071" s="161"/>
      <c r="H1071" s="162"/>
      <c r="I1071" s="259"/>
      <c r="J1071" s="96" t="s">
        <v>600</v>
      </c>
      <c r="K1071" s="173">
        <v>50400</v>
      </c>
      <c r="L1071" s="195"/>
    </row>
    <row r="1072" spans="1:12" ht="15.6" x14ac:dyDescent="0.3">
      <c r="A1072" s="293"/>
      <c r="B1072" s="55" t="s">
        <v>706</v>
      </c>
      <c r="C1072" s="300"/>
      <c r="D1072" s="301"/>
      <c r="E1072" s="301"/>
      <c r="F1072" s="305"/>
      <c r="G1072" s="161"/>
      <c r="H1072" s="162"/>
      <c r="I1072" s="259"/>
      <c r="J1072" s="122" t="s">
        <v>2</v>
      </c>
      <c r="K1072" s="172">
        <v>54000</v>
      </c>
      <c r="L1072" s="194"/>
    </row>
    <row r="1073" spans="1:12" ht="16.2" thickBot="1" x14ac:dyDescent="0.35">
      <c r="A1073" s="293"/>
      <c r="B1073" s="55" t="s">
        <v>706</v>
      </c>
      <c r="C1073" s="302"/>
      <c r="D1073" s="303"/>
      <c r="E1073" s="303"/>
      <c r="F1073" s="306"/>
      <c r="G1073" s="243"/>
      <c r="H1073" s="234"/>
      <c r="I1073" s="260"/>
      <c r="J1073" s="96" t="s">
        <v>105</v>
      </c>
      <c r="K1073" s="173">
        <v>43100</v>
      </c>
      <c r="L1073" s="195"/>
    </row>
    <row r="1074" spans="1:12" ht="16.2" thickBot="1" x14ac:dyDescent="0.35">
      <c r="A1074" s="293"/>
      <c r="B1074" s="55" t="s">
        <v>706</v>
      </c>
      <c r="C1074" s="3" t="s">
        <v>3</v>
      </c>
      <c r="D1074" s="2" t="s">
        <v>220</v>
      </c>
      <c r="E1074" s="1" t="s">
        <v>4</v>
      </c>
      <c r="F1074" s="2" t="s">
        <v>187</v>
      </c>
      <c r="G1074" s="86" t="s">
        <v>980</v>
      </c>
      <c r="H1074" s="86" t="s">
        <v>981</v>
      </c>
      <c r="I1074" s="261" t="s">
        <v>982</v>
      </c>
      <c r="J1074" s="122"/>
      <c r="K1074" s="172"/>
      <c r="L1074" s="194"/>
    </row>
    <row r="1075" spans="1:12" ht="15.6" x14ac:dyDescent="0.3">
      <c r="A1075" s="293"/>
      <c r="B1075" s="55" t="s">
        <v>706</v>
      </c>
      <c r="C1075" s="3" t="s">
        <v>5</v>
      </c>
      <c r="D1075" s="7">
        <v>57</v>
      </c>
      <c r="E1075" s="1" t="s">
        <v>6</v>
      </c>
      <c r="F1075" s="7">
        <v>49</v>
      </c>
      <c r="G1075" s="87"/>
      <c r="H1075" s="88"/>
      <c r="I1075" s="262"/>
      <c r="J1075" s="98"/>
      <c r="K1075" s="172"/>
      <c r="L1075" s="194"/>
    </row>
    <row r="1076" spans="1:12" ht="15.6" x14ac:dyDescent="0.3">
      <c r="A1076" s="293"/>
      <c r="B1076" s="55" t="s">
        <v>706</v>
      </c>
      <c r="C1076" s="3" t="s">
        <v>7</v>
      </c>
      <c r="D1076" s="7">
        <v>57</v>
      </c>
      <c r="E1076" s="1" t="s">
        <v>11</v>
      </c>
      <c r="F1076" s="7">
        <v>47</v>
      </c>
      <c r="G1076" s="89"/>
      <c r="H1076" s="90"/>
      <c r="I1076" s="263"/>
      <c r="J1076" s="98"/>
      <c r="K1076" s="172"/>
      <c r="L1076" s="194"/>
    </row>
    <row r="1077" spans="1:12" ht="15.6" x14ac:dyDescent="0.3">
      <c r="A1077" s="293"/>
      <c r="B1077" s="55" t="s">
        <v>706</v>
      </c>
      <c r="C1077" s="3" t="s">
        <v>8</v>
      </c>
      <c r="D1077" s="2" t="s">
        <v>13</v>
      </c>
      <c r="E1077" s="1" t="s">
        <v>12</v>
      </c>
      <c r="F1077" s="2" t="s">
        <v>15</v>
      </c>
      <c r="G1077" s="89"/>
      <c r="H1077" s="90"/>
      <c r="I1077" s="263"/>
      <c r="J1077" s="98"/>
      <c r="K1077" s="172"/>
      <c r="L1077" s="194"/>
    </row>
    <row r="1078" spans="1:12" ht="16.2" thickBot="1" x14ac:dyDescent="0.35">
      <c r="A1078" s="294"/>
      <c r="B1078" s="56" t="s">
        <v>706</v>
      </c>
      <c r="C1078" s="4" t="s">
        <v>236</v>
      </c>
      <c r="D1078" s="6">
        <v>110</v>
      </c>
      <c r="E1078" s="5" t="s">
        <v>20</v>
      </c>
      <c r="F1078" s="6">
        <v>9</v>
      </c>
      <c r="G1078" s="91"/>
      <c r="H1078" s="92"/>
      <c r="I1078" s="264"/>
      <c r="J1078" s="102"/>
      <c r="K1078" s="180"/>
      <c r="L1078" s="196"/>
    </row>
    <row r="1079" spans="1:12" ht="15" thickBot="1" x14ac:dyDescent="0.35">
      <c r="J1079" s="99"/>
      <c r="K1079" s="100"/>
      <c r="L1079" s="200"/>
    </row>
    <row r="1080" spans="1:12" ht="15.6" x14ac:dyDescent="0.3">
      <c r="A1080" s="292" t="s">
        <v>223</v>
      </c>
      <c r="B1080" s="54" t="s">
        <v>707</v>
      </c>
      <c r="C1080" s="295" t="s">
        <v>223</v>
      </c>
      <c r="D1080" s="296"/>
      <c r="E1080" s="296"/>
      <c r="F1080" s="297"/>
      <c r="G1080" s="318"/>
      <c r="H1080" s="318"/>
      <c r="I1080" s="319"/>
      <c r="J1080" s="97"/>
      <c r="K1080" s="179"/>
      <c r="L1080" s="193"/>
    </row>
    <row r="1081" spans="1:12" ht="15.6" x14ac:dyDescent="0.3">
      <c r="A1081" s="293"/>
      <c r="B1081" s="55" t="s">
        <v>707</v>
      </c>
      <c r="C1081" s="298" t="s">
        <v>908</v>
      </c>
      <c r="D1081" s="299"/>
      <c r="E1081" s="304"/>
      <c r="F1081" s="305"/>
      <c r="G1081" s="161"/>
      <c r="H1081" s="162"/>
      <c r="I1081" s="259"/>
      <c r="J1081" s="122" t="s">
        <v>10</v>
      </c>
      <c r="K1081" s="172">
        <v>51500</v>
      </c>
      <c r="L1081" s="194"/>
    </row>
    <row r="1082" spans="1:12" ht="15.6" x14ac:dyDescent="0.3">
      <c r="A1082" s="293"/>
      <c r="B1082" s="55" t="s">
        <v>707</v>
      </c>
      <c r="C1082" s="300"/>
      <c r="D1082" s="301"/>
      <c r="E1082" s="301"/>
      <c r="F1082" s="305"/>
      <c r="G1082" s="161"/>
      <c r="H1082" s="162"/>
      <c r="I1082" s="259"/>
      <c r="J1082" s="96" t="s">
        <v>0</v>
      </c>
      <c r="K1082" s="173">
        <v>52200</v>
      </c>
      <c r="L1082" s="195"/>
    </row>
    <row r="1083" spans="1:12" ht="15.6" x14ac:dyDescent="0.3">
      <c r="A1083" s="293"/>
      <c r="B1083" s="55" t="s">
        <v>707</v>
      </c>
      <c r="C1083" s="300"/>
      <c r="D1083" s="301"/>
      <c r="E1083" s="301"/>
      <c r="F1083" s="305"/>
      <c r="G1083" s="161"/>
      <c r="H1083" s="162"/>
      <c r="I1083" s="259"/>
      <c r="J1083" s="122" t="s">
        <v>1</v>
      </c>
      <c r="K1083" s="172">
        <v>54900</v>
      </c>
      <c r="L1083" s="194"/>
    </row>
    <row r="1084" spans="1:12" ht="15.6" x14ac:dyDescent="0.3">
      <c r="A1084" s="293"/>
      <c r="B1084" s="55" t="s">
        <v>707</v>
      </c>
      <c r="C1084" s="300"/>
      <c r="D1084" s="301"/>
      <c r="E1084" s="301"/>
      <c r="F1084" s="305"/>
      <c r="G1084" s="161"/>
      <c r="H1084" s="162"/>
      <c r="I1084" s="259"/>
      <c r="J1084" s="96" t="s">
        <v>600</v>
      </c>
      <c r="K1084" s="173">
        <v>57300</v>
      </c>
      <c r="L1084" s="195"/>
    </row>
    <row r="1085" spans="1:12" ht="15.6" x14ac:dyDescent="0.3">
      <c r="A1085" s="293"/>
      <c r="B1085" s="55" t="s">
        <v>707</v>
      </c>
      <c r="C1085" s="300"/>
      <c r="D1085" s="301"/>
      <c r="E1085" s="301"/>
      <c r="F1085" s="305"/>
      <c r="G1085" s="161"/>
      <c r="H1085" s="162"/>
      <c r="I1085" s="259"/>
      <c r="J1085" s="122" t="s">
        <v>2</v>
      </c>
      <c r="K1085" s="172">
        <v>60700</v>
      </c>
      <c r="L1085" s="194"/>
    </row>
    <row r="1086" spans="1:12" ht="16.2" thickBot="1" x14ac:dyDescent="0.35">
      <c r="A1086" s="293"/>
      <c r="B1086" s="55" t="s">
        <v>707</v>
      </c>
      <c r="C1086" s="302"/>
      <c r="D1086" s="303"/>
      <c r="E1086" s="303"/>
      <c r="F1086" s="306"/>
      <c r="G1086" s="243"/>
      <c r="H1086" s="234"/>
      <c r="I1086" s="260"/>
      <c r="J1086" s="96" t="s">
        <v>105</v>
      </c>
      <c r="K1086" s="173">
        <v>50100</v>
      </c>
      <c r="L1086" s="195"/>
    </row>
    <row r="1087" spans="1:12" ht="16.2" thickBot="1" x14ac:dyDescent="0.35">
      <c r="A1087" s="293"/>
      <c r="B1087" s="55" t="s">
        <v>707</v>
      </c>
      <c r="C1087" s="3" t="s">
        <v>3</v>
      </c>
      <c r="D1087" s="2" t="s">
        <v>87</v>
      </c>
      <c r="E1087" s="1" t="s">
        <v>4</v>
      </c>
      <c r="F1087" s="2" t="s">
        <v>187</v>
      </c>
      <c r="G1087" s="86" t="s">
        <v>980</v>
      </c>
      <c r="H1087" s="86" t="s">
        <v>981</v>
      </c>
      <c r="I1087" s="261" t="s">
        <v>982</v>
      </c>
      <c r="J1087" s="122"/>
      <c r="K1087" s="172"/>
      <c r="L1087" s="194"/>
    </row>
    <row r="1088" spans="1:12" ht="15.6" x14ac:dyDescent="0.3">
      <c r="A1088" s="293"/>
      <c r="B1088" s="55" t="s">
        <v>707</v>
      </c>
      <c r="C1088" s="3" t="s">
        <v>5</v>
      </c>
      <c r="D1088" s="7">
        <v>56</v>
      </c>
      <c r="E1088" s="1" t="s">
        <v>6</v>
      </c>
      <c r="F1088" s="7">
        <v>49</v>
      </c>
      <c r="G1088" s="87"/>
      <c r="H1088" s="88"/>
      <c r="I1088" s="262"/>
      <c r="J1088" s="98"/>
      <c r="K1088" s="172"/>
      <c r="L1088" s="194"/>
    </row>
    <row r="1089" spans="1:12" ht="15.6" x14ac:dyDescent="0.3">
      <c r="A1089" s="293"/>
      <c r="B1089" s="55" t="s">
        <v>707</v>
      </c>
      <c r="C1089" s="3" t="s">
        <v>7</v>
      </c>
      <c r="D1089" s="7">
        <v>64</v>
      </c>
      <c r="E1089" s="1" t="s">
        <v>11</v>
      </c>
      <c r="F1089" s="7">
        <v>47</v>
      </c>
      <c r="G1089" s="89"/>
      <c r="H1089" s="90"/>
      <c r="I1089" s="263"/>
      <c r="J1089" s="98"/>
      <c r="K1089" s="172"/>
      <c r="L1089" s="194"/>
    </row>
    <row r="1090" spans="1:12" ht="15.6" x14ac:dyDescent="0.3">
      <c r="A1090" s="293"/>
      <c r="B1090" s="55" t="s">
        <v>707</v>
      </c>
      <c r="C1090" s="3" t="s">
        <v>8</v>
      </c>
      <c r="D1090" s="2" t="s">
        <v>13</v>
      </c>
      <c r="E1090" s="1" t="s">
        <v>12</v>
      </c>
      <c r="F1090" s="2" t="s">
        <v>15</v>
      </c>
      <c r="G1090" s="89"/>
      <c r="H1090" s="90"/>
      <c r="I1090" s="263"/>
      <c r="J1090" s="98"/>
      <c r="K1090" s="172"/>
      <c r="L1090" s="194"/>
    </row>
    <row r="1091" spans="1:12" ht="16.2" thickBot="1" x14ac:dyDescent="0.35">
      <c r="A1091" s="294"/>
      <c r="B1091" s="56" t="s">
        <v>707</v>
      </c>
      <c r="C1091" s="4" t="s">
        <v>236</v>
      </c>
      <c r="D1091" s="6">
        <v>110</v>
      </c>
      <c r="E1091" s="5" t="s">
        <v>20</v>
      </c>
      <c r="F1091" s="6">
        <v>10</v>
      </c>
      <c r="G1091" s="91"/>
      <c r="H1091" s="92"/>
      <c r="I1091" s="264"/>
      <c r="J1091" s="102"/>
      <c r="K1091" s="180"/>
      <c r="L1091" s="196"/>
    </row>
    <row r="1092" spans="1:12" ht="15" thickBot="1" x14ac:dyDescent="0.35">
      <c r="J1092" s="99"/>
      <c r="K1092" s="100"/>
      <c r="L1092" s="200"/>
    </row>
    <row r="1093" spans="1:12" ht="15.6" x14ac:dyDescent="0.3">
      <c r="A1093" s="292" t="s">
        <v>224</v>
      </c>
      <c r="B1093" s="54" t="s">
        <v>708</v>
      </c>
      <c r="C1093" s="295" t="s">
        <v>224</v>
      </c>
      <c r="D1093" s="296"/>
      <c r="E1093" s="296"/>
      <c r="F1093" s="297"/>
      <c r="G1093" s="318"/>
      <c r="H1093" s="318"/>
      <c r="I1093" s="319"/>
      <c r="J1093" s="97"/>
      <c r="K1093" s="179"/>
      <c r="L1093" s="193"/>
    </row>
    <row r="1094" spans="1:12" ht="15.6" x14ac:dyDescent="0.3">
      <c r="A1094" s="293"/>
      <c r="B1094" s="55" t="s">
        <v>708</v>
      </c>
      <c r="C1094" s="298" t="s">
        <v>909</v>
      </c>
      <c r="D1094" s="299"/>
      <c r="E1094" s="304"/>
      <c r="F1094" s="305"/>
      <c r="G1094" s="161"/>
      <c r="H1094" s="162"/>
      <c r="I1094" s="259"/>
      <c r="J1094" s="122" t="s">
        <v>10</v>
      </c>
      <c r="K1094" s="172">
        <v>51500</v>
      </c>
      <c r="L1094" s="194"/>
    </row>
    <row r="1095" spans="1:12" ht="15.6" x14ac:dyDescent="0.3">
      <c r="A1095" s="293"/>
      <c r="B1095" s="55" t="s">
        <v>708</v>
      </c>
      <c r="C1095" s="300"/>
      <c r="D1095" s="301"/>
      <c r="E1095" s="301"/>
      <c r="F1095" s="305"/>
      <c r="G1095" s="161"/>
      <c r="H1095" s="162"/>
      <c r="I1095" s="259"/>
      <c r="J1095" s="96" t="s">
        <v>0</v>
      </c>
      <c r="K1095" s="173">
        <v>52200</v>
      </c>
      <c r="L1095" s="195"/>
    </row>
    <row r="1096" spans="1:12" ht="15.6" x14ac:dyDescent="0.3">
      <c r="A1096" s="293"/>
      <c r="B1096" s="55" t="s">
        <v>708</v>
      </c>
      <c r="C1096" s="300"/>
      <c r="D1096" s="301"/>
      <c r="E1096" s="301"/>
      <c r="F1096" s="305"/>
      <c r="G1096" s="161"/>
      <c r="H1096" s="162"/>
      <c r="I1096" s="259"/>
      <c r="J1096" s="122" t="s">
        <v>1</v>
      </c>
      <c r="K1096" s="172">
        <v>54900</v>
      </c>
      <c r="L1096" s="194"/>
    </row>
    <row r="1097" spans="1:12" ht="15.6" x14ac:dyDescent="0.3">
      <c r="A1097" s="293"/>
      <c r="B1097" s="55" t="s">
        <v>708</v>
      </c>
      <c r="C1097" s="300"/>
      <c r="D1097" s="301"/>
      <c r="E1097" s="301"/>
      <c r="F1097" s="305"/>
      <c r="G1097" s="161"/>
      <c r="H1097" s="162"/>
      <c r="I1097" s="259"/>
      <c r="J1097" s="96" t="s">
        <v>600</v>
      </c>
      <c r="K1097" s="173">
        <v>57300</v>
      </c>
      <c r="L1097" s="195"/>
    </row>
    <row r="1098" spans="1:12" ht="15.6" x14ac:dyDescent="0.3">
      <c r="A1098" s="293"/>
      <c r="B1098" s="55" t="s">
        <v>708</v>
      </c>
      <c r="C1098" s="300"/>
      <c r="D1098" s="301"/>
      <c r="E1098" s="301"/>
      <c r="F1098" s="305"/>
      <c r="G1098" s="161"/>
      <c r="H1098" s="162"/>
      <c r="I1098" s="259"/>
      <c r="J1098" s="122" t="s">
        <v>2</v>
      </c>
      <c r="K1098" s="172">
        <v>60700</v>
      </c>
      <c r="L1098" s="194"/>
    </row>
    <row r="1099" spans="1:12" ht="16.2" thickBot="1" x14ac:dyDescent="0.35">
      <c r="A1099" s="293"/>
      <c r="B1099" s="55" t="s">
        <v>708</v>
      </c>
      <c r="C1099" s="302"/>
      <c r="D1099" s="303"/>
      <c r="E1099" s="303"/>
      <c r="F1099" s="306"/>
      <c r="G1099" s="243"/>
      <c r="H1099" s="234"/>
      <c r="I1099" s="260"/>
      <c r="J1099" s="96" t="s">
        <v>105</v>
      </c>
      <c r="K1099" s="173">
        <v>50100</v>
      </c>
      <c r="L1099" s="195"/>
    </row>
    <row r="1100" spans="1:12" ht="16.2" thickBot="1" x14ac:dyDescent="0.35">
      <c r="A1100" s="293"/>
      <c r="B1100" s="55" t="s">
        <v>708</v>
      </c>
      <c r="C1100" s="3" t="s">
        <v>3</v>
      </c>
      <c r="D1100" s="2" t="s">
        <v>90</v>
      </c>
      <c r="E1100" s="1" t="s">
        <v>4</v>
      </c>
      <c r="F1100" s="2" t="s">
        <v>187</v>
      </c>
      <c r="G1100" s="86" t="s">
        <v>980</v>
      </c>
      <c r="H1100" s="86" t="s">
        <v>981</v>
      </c>
      <c r="I1100" s="261" t="s">
        <v>982</v>
      </c>
      <c r="J1100" s="122"/>
      <c r="K1100" s="172"/>
      <c r="L1100" s="194"/>
    </row>
    <row r="1101" spans="1:12" ht="15.6" x14ac:dyDescent="0.3">
      <c r="A1101" s="293"/>
      <c r="B1101" s="55" t="s">
        <v>708</v>
      </c>
      <c r="C1101" s="3" t="s">
        <v>5</v>
      </c>
      <c r="D1101" s="7">
        <v>55</v>
      </c>
      <c r="E1101" s="1" t="s">
        <v>6</v>
      </c>
      <c r="F1101" s="7">
        <v>49</v>
      </c>
      <c r="G1101" s="87"/>
      <c r="H1101" s="88"/>
      <c r="I1101" s="262"/>
      <c r="J1101" s="98"/>
      <c r="K1101" s="172"/>
      <c r="L1101" s="194"/>
    </row>
    <row r="1102" spans="1:12" ht="15.6" x14ac:dyDescent="0.3">
      <c r="A1102" s="293"/>
      <c r="B1102" s="55" t="s">
        <v>708</v>
      </c>
      <c r="C1102" s="3" t="s">
        <v>881</v>
      </c>
      <c r="D1102" s="7">
        <v>64</v>
      </c>
      <c r="E1102" s="1" t="s">
        <v>11</v>
      </c>
      <c r="F1102" s="7">
        <v>47</v>
      </c>
      <c r="G1102" s="89"/>
      <c r="H1102" s="90"/>
      <c r="I1102" s="263"/>
      <c r="J1102" s="98"/>
      <c r="K1102" s="172"/>
      <c r="L1102" s="194"/>
    </row>
    <row r="1103" spans="1:12" ht="15.6" x14ac:dyDescent="0.3">
      <c r="A1103" s="293"/>
      <c r="B1103" s="55" t="s">
        <v>708</v>
      </c>
      <c r="C1103" s="3" t="s">
        <v>8</v>
      </c>
      <c r="D1103" s="2" t="s">
        <v>13</v>
      </c>
      <c r="E1103" s="1" t="s">
        <v>12</v>
      </c>
      <c r="F1103" s="2" t="s">
        <v>15</v>
      </c>
      <c r="G1103" s="89"/>
      <c r="H1103" s="90"/>
      <c r="I1103" s="263"/>
      <c r="J1103" s="98"/>
      <c r="K1103" s="172"/>
      <c r="L1103" s="194"/>
    </row>
    <row r="1104" spans="1:12" ht="16.2" thickBot="1" x14ac:dyDescent="0.35">
      <c r="A1104" s="294"/>
      <c r="B1104" s="56" t="s">
        <v>708</v>
      </c>
      <c r="C1104" s="4" t="s">
        <v>236</v>
      </c>
      <c r="D1104" s="6">
        <v>110</v>
      </c>
      <c r="E1104" s="5" t="s">
        <v>20</v>
      </c>
      <c r="F1104" s="6">
        <v>10</v>
      </c>
      <c r="G1104" s="91"/>
      <c r="H1104" s="92"/>
      <c r="I1104" s="264"/>
      <c r="J1104" s="102"/>
      <c r="K1104" s="180"/>
      <c r="L1104" s="196"/>
    </row>
    <row r="1105" spans="1:12" ht="15" thickBot="1" x14ac:dyDescent="0.35">
      <c r="J1105" s="99"/>
      <c r="K1105" s="100"/>
      <c r="L1105" s="200"/>
    </row>
    <row r="1106" spans="1:12" ht="15.6" x14ac:dyDescent="0.3">
      <c r="A1106" s="292" t="s">
        <v>225</v>
      </c>
      <c r="B1106" s="54" t="s">
        <v>709</v>
      </c>
      <c r="C1106" s="295" t="s">
        <v>225</v>
      </c>
      <c r="D1106" s="296"/>
      <c r="E1106" s="296"/>
      <c r="F1106" s="297"/>
      <c r="G1106" s="318"/>
      <c r="H1106" s="318"/>
      <c r="I1106" s="319"/>
      <c r="J1106" s="97"/>
      <c r="K1106" s="179"/>
      <c r="L1106" s="193"/>
    </row>
    <row r="1107" spans="1:12" ht="15.6" x14ac:dyDescent="0.3">
      <c r="A1107" s="293"/>
      <c r="B1107" s="55" t="s">
        <v>709</v>
      </c>
      <c r="C1107" s="298" t="s">
        <v>937</v>
      </c>
      <c r="D1107" s="299"/>
      <c r="E1107" s="304"/>
      <c r="F1107" s="305"/>
      <c r="G1107" s="161"/>
      <c r="H1107" s="162"/>
      <c r="I1107" s="259"/>
      <c r="J1107" s="122" t="s">
        <v>10</v>
      </c>
      <c r="K1107" s="172">
        <v>49900</v>
      </c>
      <c r="L1107" s="194"/>
    </row>
    <row r="1108" spans="1:12" ht="15.6" x14ac:dyDescent="0.3">
      <c r="A1108" s="293"/>
      <c r="B1108" s="55" t="s">
        <v>709</v>
      </c>
      <c r="C1108" s="300"/>
      <c r="D1108" s="301"/>
      <c r="E1108" s="301"/>
      <c r="F1108" s="305"/>
      <c r="G1108" s="161"/>
      <c r="H1108" s="162"/>
      <c r="I1108" s="259"/>
      <c r="J1108" s="96" t="s">
        <v>0</v>
      </c>
      <c r="K1108" s="173">
        <v>50800</v>
      </c>
      <c r="L1108" s="195"/>
    </row>
    <row r="1109" spans="1:12" ht="15.6" x14ac:dyDescent="0.3">
      <c r="A1109" s="293"/>
      <c r="B1109" s="55" t="s">
        <v>709</v>
      </c>
      <c r="C1109" s="300"/>
      <c r="D1109" s="301"/>
      <c r="E1109" s="301"/>
      <c r="F1109" s="305"/>
      <c r="G1109" s="161"/>
      <c r="H1109" s="162"/>
      <c r="I1109" s="259"/>
      <c r="J1109" s="122" t="s">
        <v>1</v>
      </c>
      <c r="K1109" s="172">
        <v>53500</v>
      </c>
      <c r="L1109" s="194"/>
    </row>
    <row r="1110" spans="1:12" ht="15.6" x14ac:dyDescent="0.3">
      <c r="A1110" s="293"/>
      <c r="B1110" s="55" t="s">
        <v>709</v>
      </c>
      <c r="C1110" s="300"/>
      <c r="D1110" s="301"/>
      <c r="E1110" s="301"/>
      <c r="F1110" s="305"/>
      <c r="G1110" s="161"/>
      <c r="H1110" s="162"/>
      <c r="I1110" s="259"/>
      <c r="J1110" s="96" t="s">
        <v>600</v>
      </c>
      <c r="K1110" s="173">
        <v>55500</v>
      </c>
      <c r="L1110" s="195"/>
    </row>
    <row r="1111" spans="1:12" ht="15.6" x14ac:dyDescent="0.3">
      <c r="A1111" s="293"/>
      <c r="B1111" s="55" t="s">
        <v>709</v>
      </c>
      <c r="C1111" s="300"/>
      <c r="D1111" s="301"/>
      <c r="E1111" s="301"/>
      <c r="F1111" s="305"/>
      <c r="G1111" s="161"/>
      <c r="H1111" s="162"/>
      <c r="I1111" s="259"/>
      <c r="J1111" s="122" t="s">
        <v>2</v>
      </c>
      <c r="K1111" s="172">
        <v>59300</v>
      </c>
      <c r="L1111" s="194"/>
    </row>
    <row r="1112" spans="1:12" ht="16.2" thickBot="1" x14ac:dyDescent="0.35">
      <c r="A1112" s="293"/>
      <c r="B1112" s="55" t="s">
        <v>709</v>
      </c>
      <c r="C1112" s="302"/>
      <c r="D1112" s="303"/>
      <c r="E1112" s="303"/>
      <c r="F1112" s="306"/>
      <c r="G1112" s="243"/>
      <c r="H1112" s="234"/>
      <c r="I1112" s="260"/>
      <c r="J1112" s="96" t="s">
        <v>983</v>
      </c>
      <c r="K1112" s="173">
        <v>55500</v>
      </c>
      <c r="L1112" s="195"/>
    </row>
    <row r="1113" spans="1:12" ht="16.2" thickBot="1" x14ac:dyDescent="0.35">
      <c r="A1113" s="293"/>
      <c r="B1113" s="55" t="s">
        <v>709</v>
      </c>
      <c r="C1113" s="3" t="s">
        <v>3</v>
      </c>
      <c r="D1113" s="2" t="s">
        <v>96</v>
      </c>
      <c r="E1113" s="1" t="s">
        <v>4</v>
      </c>
      <c r="F1113" s="2" t="s">
        <v>187</v>
      </c>
      <c r="G1113" s="86" t="s">
        <v>980</v>
      </c>
      <c r="H1113" s="86" t="s">
        <v>981</v>
      </c>
      <c r="I1113" s="261" t="s">
        <v>982</v>
      </c>
      <c r="J1113" s="122" t="s">
        <v>984</v>
      </c>
      <c r="K1113" s="172">
        <v>63200</v>
      </c>
      <c r="L1113" s="194"/>
    </row>
    <row r="1114" spans="1:12" ht="15.6" x14ac:dyDescent="0.3">
      <c r="A1114" s="293"/>
      <c r="B1114" s="55" t="s">
        <v>709</v>
      </c>
      <c r="C1114" s="3" t="s">
        <v>5</v>
      </c>
      <c r="D1114" s="7">
        <v>55</v>
      </c>
      <c r="E1114" s="1" t="s">
        <v>6</v>
      </c>
      <c r="F1114" s="7">
        <v>45</v>
      </c>
      <c r="G1114" s="87"/>
      <c r="H1114" s="88"/>
      <c r="I1114" s="262"/>
      <c r="J1114" s="96" t="s">
        <v>985</v>
      </c>
      <c r="K1114" s="173">
        <v>79100</v>
      </c>
      <c r="L1114" s="195"/>
    </row>
    <row r="1115" spans="1:12" ht="15.6" x14ac:dyDescent="0.3">
      <c r="A1115" s="293"/>
      <c r="B1115" s="55" t="s">
        <v>709</v>
      </c>
      <c r="C1115" s="3" t="s">
        <v>7</v>
      </c>
      <c r="D1115" s="7">
        <v>58</v>
      </c>
      <c r="E1115" s="1" t="s">
        <v>11</v>
      </c>
      <c r="F1115" s="7">
        <v>42</v>
      </c>
      <c r="G1115" s="89"/>
      <c r="H1115" s="90"/>
      <c r="I1115" s="263"/>
      <c r="J1115" s="122" t="s">
        <v>833</v>
      </c>
      <c r="K1115" s="172">
        <v>48300</v>
      </c>
      <c r="L1115" s="194"/>
    </row>
    <row r="1116" spans="1:12" ht="15.6" x14ac:dyDescent="0.3">
      <c r="A1116" s="293"/>
      <c r="B1116" s="55" t="s">
        <v>709</v>
      </c>
      <c r="C1116" s="3" t="s">
        <v>8</v>
      </c>
      <c r="D1116" s="2" t="s">
        <v>13</v>
      </c>
      <c r="E1116" s="1" t="s">
        <v>12</v>
      </c>
      <c r="F1116" s="2" t="s">
        <v>15</v>
      </c>
      <c r="G1116" s="89"/>
      <c r="H1116" s="90"/>
      <c r="I1116" s="263"/>
      <c r="J1116" s="98"/>
      <c r="K1116" s="172"/>
      <c r="L1116" s="194"/>
    </row>
    <row r="1117" spans="1:12" ht="16.2" thickBot="1" x14ac:dyDescent="0.35">
      <c r="A1117" s="294"/>
      <c r="B1117" s="56" t="s">
        <v>709</v>
      </c>
      <c r="C1117" s="4" t="s">
        <v>236</v>
      </c>
      <c r="D1117" s="6">
        <v>110</v>
      </c>
      <c r="E1117" s="5" t="s">
        <v>20</v>
      </c>
      <c r="F1117" s="8">
        <v>9.6</v>
      </c>
      <c r="G1117" s="91"/>
      <c r="H1117" s="92"/>
      <c r="I1117" s="264"/>
      <c r="J1117" s="102"/>
      <c r="K1117" s="180"/>
      <c r="L1117" s="196"/>
    </row>
    <row r="1118" spans="1:12" ht="15" thickBot="1" x14ac:dyDescent="0.35">
      <c r="J1118" s="99"/>
      <c r="K1118" s="100"/>
      <c r="L1118" s="200"/>
    </row>
    <row r="1119" spans="1:12" ht="15.6" x14ac:dyDescent="0.3">
      <c r="A1119" s="292" t="s">
        <v>226</v>
      </c>
      <c r="B1119" s="54" t="s">
        <v>710</v>
      </c>
      <c r="C1119" s="295" t="s">
        <v>226</v>
      </c>
      <c r="D1119" s="296"/>
      <c r="E1119" s="296"/>
      <c r="F1119" s="297"/>
      <c r="G1119" s="318"/>
      <c r="H1119" s="318"/>
      <c r="I1119" s="319"/>
      <c r="J1119" s="97"/>
      <c r="K1119" s="179"/>
      <c r="L1119" s="193"/>
    </row>
    <row r="1120" spans="1:12" ht="15.6" x14ac:dyDescent="0.3">
      <c r="A1120" s="293"/>
      <c r="B1120" s="55" t="s">
        <v>710</v>
      </c>
      <c r="C1120" s="298" t="s">
        <v>938</v>
      </c>
      <c r="D1120" s="299"/>
      <c r="E1120" s="304"/>
      <c r="F1120" s="305"/>
      <c r="G1120" s="161"/>
      <c r="H1120" s="162"/>
      <c r="I1120" s="259"/>
      <c r="J1120" s="122" t="s">
        <v>10</v>
      </c>
      <c r="K1120" s="172">
        <v>49900</v>
      </c>
      <c r="L1120" s="194"/>
    </row>
    <row r="1121" spans="1:12" ht="15.6" x14ac:dyDescent="0.3">
      <c r="A1121" s="293"/>
      <c r="B1121" s="55" t="s">
        <v>710</v>
      </c>
      <c r="C1121" s="300"/>
      <c r="D1121" s="301"/>
      <c r="E1121" s="301"/>
      <c r="F1121" s="305"/>
      <c r="G1121" s="161"/>
      <c r="H1121" s="162"/>
      <c r="I1121" s="259"/>
      <c r="J1121" s="96" t="s">
        <v>0</v>
      </c>
      <c r="K1121" s="173">
        <v>50800</v>
      </c>
      <c r="L1121" s="195"/>
    </row>
    <row r="1122" spans="1:12" ht="15.6" x14ac:dyDescent="0.3">
      <c r="A1122" s="293"/>
      <c r="B1122" s="55" t="s">
        <v>710</v>
      </c>
      <c r="C1122" s="300"/>
      <c r="D1122" s="301"/>
      <c r="E1122" s="301"/>
      <c r="F1122" s="305"/>
      <c r="G1122" s="161"/>
      <c r="H1122" s="162"/>
      <c r="I1122" s="259"/>
      <c r="J1122" s="122" t="s">
        <v>1</v>
      </c>
      <c r="K1122" s="172">
        <v>53500</v>
      </c>
      <c r="L1122" s="194"/>
    </row>
    <row r="1123" spans="1:12" ht="15.6" x14ac:dyDescent="0.3">
      <c r="A1123" s="293"/>
      <c r="B1123" s="55" t="s">
        <v>710</v>
      </c>
      <c r="C1123" s="300"/>
      <c r="D1123" s="301"/>
      <c r="E1123" s="301"/>
      <c r="F1123" s="305"/>
      <c r="G1123" s="161"/>
      <c r="H1123" s="162"/>
      <c r="I1123" s="259"/>
      <c r="J1123" s="96" t="s">
        <v>600</v>
      </c>
      <c r="K1123" s="173">
        <v>55500</v>
      </c>
      <c r="L1123" s="195"/>
    </row>
    <row r="1124" spans="1:12" ht="15.6" x14ac:dyDescent="0.3">
      <c r="A1124" s="293"/>
      <c r="B1124" s="55" t="s">
        <v>710</v>
      </c>
      <c r="C1124" s="300"/>
      <c r="D1124" s="301"/>
      <c r="E1124" s="301"/>
      <c r="F1124" s="305"/>
      <c r="G1124" s="161"/>
      <c r="H1124" s="162"/>
      <c r="I1124" s="259"/>
      <c r="J1124" s="122" t="s">
        <v>2</v>
      </c>
      <c r="K1124" s="172">
        <v>59300</v>
      </c>
      <c r="L1124" s="194"/>
    </row>
    <row r="1125" spans="1:12" ht="16.2" thickBot="1" x14ac:dyDescent="0.35">
      <c r="A1125" s="293"/>
      <c r="B1125" s="55" t="s">
        <v>710</v>
      </c>
      <c r="C1125" s="302"/>
      <c r="D1125" s="303"/>
      <c r="E1125" s="303"/>
      <c r="F1125" s="306"/>
      <c r="G1125" s="243"/>
      <c r="H1125" s="234"/>
      <c r="I1125" s="260"/>
      <c r="J1125" s="96" t="s">
        <v>983</v>
      </c>
      <c r="K1125" s="173">
        <v>55500</v>
      </c>
      <c r="L1125" s="195"/>
    </row>
    <row r="1126" spans="1:12" ht="16.2" thickBot="1" x14ac:dyDescent="0.35">
      <c r="A1126" s="293"/>
      <c r="B1126" s="55" t="s">
        <v>710</v>
      </c>
      <c r="C1126" s="3" t="s">
        <v>3</v>
      </c>
      <c r="D1126" s="2" t="s">
        <v>96</v>
      </c>
      <c r="E1126" s="1" t="s">
        <v>4</v>
      </c>
      <c r="F1126" s="2" t="s">
        <v>187</v>
      </c>
      <c r="G1126" s="86" t="s">
        <v>980</v>
      </c>
      <c r="H1126" s="86" t="s">
        <v>981</v>
      </c>
      <c r="I1126" s="261" t="s">
        <v>982</v>
      </c>
      <c r="J1126" s="122" t="s">
        <v>984</v>
      </c>
      <c r="K1126" s="172">
        <v>63200</v>
      </c>
      <c r="L1126" s="194"/>
    </row>
    <row r="1127" spans="1:12" ht="15.6" x14ac:dyDescent="0.3">
      <c r="A1127" s="293"/>
      <c r="B1127" s="55" t="s">
        <v>710</v>
      </c>
      <c r="C1127" s="3" t="s">
        <v>5</v>
      </c>
      <c r="D1127" s="7">
        <v>57</v>
      </c>
      <c r="E1127" s="1" t="s">
        <v>6</v>
      </c>
      <c r="F1127" s="7">
        <v>45</v>
      </c>
      <c r="G1127" s="87"/>
      <c r="H1127" s="88"/>
      <c r="I1127" s="262"/>
      <c r="J1127" s="96" t="s">
        <v>985</v>
      </c>
      <c r="K1127" s="173">
        <v>79100</v>
      </c>
      <c r="L1127" s="195"/>
    </row>
    <row r="1128" spans="1:12" ht="15.6" x14ac:dyDescent="0.3">
      <c r="A1128" s="293"/>
      <c r="B1128" s="55" t="s">
        <v>710</v>
      </c>
      <c r="C1128" s="3" t="s">
        <v>7</v>
      </c>
      <c r="D1128" s="7">
        <v>59</v>
      </c>
      <c r="E1128" s="1" t="s">
        <v>11</v>
      </c>
      <c r="F1128" s="7">
        <v>42</v>
      </c>
      <c r="G1128" s="89"/>
      <c r="H1128" s="90"/>
      <c r="I1128" s="263"/>
      <c r="J1128" s="122" t="s">
        <v>833</v>
      </c>
      <c r="K1128" s="172">
        <v>48300</v>
      </c>
      <c r="L1128" s="194"/>
    </row>
    <row r="1129" spans="1:12" ht="15.6" x14ac:dyDescent="0.3">
      <c r="A1129" s="293"/>
      <c r="B1129" s="55" t="s">
        <v>710</v>
      </c>
      <c r="C1129" s="3" t="s">
        <v>8</v>
      </c>
      <c r="D1129" s="2" t="s">
        <v>13</v>
      </c>
      <c r="E1129" s="1" t="s">
        <v>12</v>
      </c>
      <c r="F1129" s="2" t="s">
        <v>15</v>
      </c>
      <c r="G1129" s="89"/>
      <c r="H1129" s="90"/>
      <c r="I1129" s="263"/>
      <c r="J1129" s="98"/>
      <c r="K1129" s="172"/>
      <c r="L1129" s="194"/>
    </row>
    <row r="1130" spans="1:12" ht="16.2" thickBot="1" x14ac:dyDescent="0.35">
      <c r="A1130" s="294"/>
      <c r="B1130" s="56" t="s">
        <v>710</v>
      </c>
      <c r="C1130" s="4" t="s">
        <v>236</v>
      </c>
      <c r="D1130" s="6">
        <v>110</v>
      </c>
      <c r="E1130" s="5" t="s">
        <v>20</v>
      </c>
      <c r="F1130" s="6">
        <v>10</v>
      </c>
      <c r="G1130" s="91"/>
      <c r="H1130" s="92"/>
      <c r="I1130" s="264"/>
      <c r="J1130" s="102"/>
      <c r="K1130" s="180"/>
      <c r="L1130" s="196"/>
    </row>
    <row r="1131" spans="1:12" ht="15" thickBot="1" x14ac:dyDescent="0.35">
      <c r="J1131" s="99"/>
      <c r="K1131" s="100"/>
      <c r="L1131" s="200"/>
    </row>
    <row r="1132" spans="1:12" ht="15.6" x14ac:dyDescent="0.3">
      <c r="A1132" s="292" t="s">
        <v>229</v>
      </c>
      <c r="B1132" s="54" t="s">
        <v>711</v>
      </c>
      <c r="C1132" s="295" t="s">
        <v>229</v>
      </c>
      <c r="D1132" s="296"/>
      <c r="E1132" s="296"/>
      <c r="F1132" s="297"/>
      <c r="G1132" s="318"/>
      <c r="H1132" s="318"/>
      <c r="I1132" s="319"/>
      <c r="J1132" s="97"/>
      <c r="K1132" s="179"/>
      <c r="L1132" s="193"/>
    </row>
    <row r="1133" spans="1:12" ht="15.6" x14ac:dyDescent="0.3">
      <c r="A1133" s="293"/>
      <c r="B1133" s="55" t="s">
        <v>711</v>
      </c>
      <c r="C1133" s="298" t="s">
        <v>910</v>
      </c>
      <c r="D1133" s="299"/>
      <c r="E1133" s="304"/>
      <c r="F1133" s="305"/>
      <c r="G1133" s="161"/>
      <c r="H1133" s="162"/>
      <c r="I1133" s="259"/>
      <c r="J1133" s="122" t="s">
        <v>10</v>
      </c>
      <c r="K1133" s="172">
        <v>25100</v>
      </c>
      <c r="L1133" s="194"/>
    </row>
    <row r="1134" spans="1:12" ht="15.6" x14ac:dyDescent="0.3">
      <c r="A1134" s="293"/>
      <c r="B1134" s="55" t="s">
        <v>711</v>
      </c>
      <c r="C1134" s="300"/>
      <c r="D1134" s="301"/>
      <c r="E1134" s="301"/>
      <c r="F1134" s="305"/>
      <c r="G1134" s="161"/>
      <c r="H1134" s="162"/>
      <c r="I1134" s="259"/>
      <c r="J1134" s="96" t="s">
        <v>0</v>
      </c>
      <c r="K1134" s="173">
        <v>25200</v>
      </c>
      <c r="L1134" s="195"/>
    </row>
    <row r="1135" spans="1:12" ht="15.6" x14ac:dyDescent="0.3">
      <c r="A1135" s="293"/>
      <c r="B1135" s="55" t="s">
        <v>711</v>
      </c>
      <c r="C1135" s="300"/>
      <c r="D1135" s="301"/>
      <c r="E1135" s="301"/>
      <c r="F1135" s="305"/>
      <c r="G1135" s="161"/>
      <c r="H1135" s="162"/>
      <c r="I1135" s="259"/>
      <c r="J1135" s="122" t="s">
        <v>1</v>
      </c>
      <c r="K1135" s="172">
        <v>27200</v>
      </c>
      <c r="L1135" s="194"/>
    </row>
    <row r="1136" spans="1:12" ht="15.6" x14ac:dyDescent="0.3">
      <c r="A1136" s="293"/>
      <c r="B1136" s="55" t="s">
        <v>711</v>
      </c>
      <c r="C1136" s="300"/>
      <c r="D1136" s="301"/>
      <c r="E1136" s="301"/>
      <c r="F1136" s="305"/>
      <c r="G1136" s="161"/>
      <c r="H1136" s="162"/>
      <c r="I1136" s="259"/>
      <c r="J1136" s="96" t="s">
        <v>600</v>
      </c>
      <c r="K1136" s="173">
        <v>30500</v>
      </c>
      <c r="L1136" s="195"/>
    </row>
    <row r="1137" spans="1:12" ht="15.6" x14ac:dyDescent="0.3">
      <c r="A1137" s="293"/>
      <c r="B1137" s="55" t="s">
        <v>711</v>
      </c>
      <c r="C1137" s="300"/>
      <c r="D1137" s="301"/>
      <c r="E1137" s="301"/>
      <c r="F1137" s="305"/>
      <c r="G1137" s="161"/>
      <c r="H1137" s="162"/>
      <c r="I1137" s="259"/>
      <c r="J1137" s="122" t="s">
        <v>2</v>
      </c>
      <c r="K1137" s="172">
        <v>33500</v>
      </c>
      <c r="L1137" s="194"/>
    </row>
    <row r="1138" spans="1:12" ht="16.2" thickBot="1" x14ac:dyDescent="0.35">
      <c r="A1138" s="293"/>
      <c r="B1138" s="55" t="s">
        <v>711</v>
      </c>
      <c r="C1138" s="302"/>
      <c r="D1138" s="303"/>
      <c r="E1138" s="303"/>
      <c r="F1138" s="306"/>
      <c r="G1138" s="243"/>
      <c r="H1138" s="234"/>
      <c r="I1138" s="260"/>
      <c r="J1138" s="96" t="s">
        <v>983</v>
      </c>
      <c r="K1138" s="173">
        <v>30500</v>
      </c>
      <c r="L1138" s="195"/>
    </row>
    <row r="1139" spans="1:12" ht="16.2" thickBot="1" x14ac:dyDescent="0.35">
      <c r="A1139" s="293"/>
      <c r="B1139" s="55" t="s">
        <v>711</v>
      </c>
      <c r="C1139" s="3" t="s">
        <v>3</v>
      </c>
      <c r="D1139" s="7">
        <v>81</v>
      </c>
      <c r="E1139" s="1" t="s">
        <v>4</v>
      </c>
      <c r="F1139" s="7">
        <v>44</v>
      </c>
      <c r="G1139" s="86" t="s">
        <v>980</v>
      </c>
      <c r="H1139" s="86" t="s">
        <v>981</v>
      </c>
      <c r="I1139" s="261" t="s">
        <v>982</v>
      </c>
      <c r="J1139" s="122" t="s">
        <v>228</v>
      </c>
      <c r="K1139" s="172">
        <v>23800</v>
      </c>
      <c r="L1139" s="194"/>
    </row>
    <row r="1140" spans="1:12" ht="15.6" x14ac:dyDescent="0.3">
      <c r="A1140" s="293"/>
      <c r="B1140" s="55" t="s">
        <v>711</v>
      </c>
      <c r="C1140" s="3" t="s">
        <v>5</v>
      </c>
      <c r="D1140" s="7">
        <v>54.5</v>
      </c>
      <c r="E1140" s="1" t="s">
        <v>6</v>
      </c>
      <c r="F1140" s="7">
        <v>43</v>
      </c>
      <c r="G1140" s="87"/>
      <c r="H1140" s="88"/>
      <c r="I1140" s="262"/>
      <c r="J1140" s="98"/>
      <c r="K1140" s="172"/>
      <c r="L1140" s="194"/>
    </row>
    <row r="1141" spans="1:12" ht="15.6" x14ac:dyDescent="0.3">
      <c r="A1141" s="293"/>
      <c r="B1141" s="55" t="s">
        <v>711</v>
      </c>
      <c r="C1141" s="3" t="s">
        <v>7</v>
      </c>
      <c r="D1141" s="7">
        <v>52</v>
      </c>
      <c r="E1141" s="1" t="s">
        <v>11</v>
      </c>
      <c r="F1141" s="7">
        <v>46</v>
      </c>
      <c r="G1141" s="89"/>
      <c r="H1141" s="90"/>
      <c r="I1141" s="263"/>
      <c r="J1141" s="98"/>
      <c r="K1141" s="172"/>
      <c r="L1141" s="194"/>
    </row>
    <row r="1142" spans="1:12" ht="15.6" x14ac:dyDescent="0.3">
      <c r="A1142" s="293"/>
      <c r="B1142" s="55" t="s">
        <v>711</v>
      </c>
      <c r="C1142" s="3" t="s">
        <v>8</v>
      </c>
      <c r="D1142" s="2" t="s">
        <v>13</v>
      </c>
      <c r="E1142" s="1" t="s">
        <v>12</v>
      </c>
      <c r="F1142" s="2" t="s">
        <v>15</v>
      </c>
      <c r="G1142" s="89"/>
      <c r="H1142" s="90"/>
      <c r="I1142" s="263"/>
      <c r="J1142" s="98"/>
      <c r="K1142" s="172"/>
      <c r="L1142" s="194"/>
    </row>
    <row r="1143" spans="1:12" ht="16.2" thickBot="1" x14ac:dyDescent="0.35">
      <c r="A1143" s="294"/>
      <c r="B1143" s="56" t="s">
        <v>711</v>
      </c>
      <c r="C1143" s="4" t="s">
        <v>236</v>
      </c>
      <c r="D1143" s="6">
        <v>110</v>
      </c>
      <c r="E1143" s="5" t="s">
        <v>20</v>
      </c>
      <c r="F1143" s="6">
        <v>6</v>
      </c>
      <c r="G1143" s="91"/>
      <c r="H1143" s="92"/>
      <c r="I1143" s="264"/>
      <c r="J1143" s="102"/>
      <c r="K1143" s="180"/>
      <c r="L1143" s="196"/>
    </row>
    <row r="1144" spans="1:12" ht="15" thickBot="1" x14ac:dyDescent="0.35">
      <c r="J1144" s="99"/>
      <c r="K1144" s="100"/>
      <c r="L1144" s="200"/>
    </row>
    <row r="1145" spans="1:12" ht="15.6" x14ac:dyDescent="0.3">
      <c r="A1145" s="292" t="s">
        <v>231</v>
      </c>
      <c r="B1145" s="54" t="s">
        <v>712</v>
      </c>
      <c r="C1145" s="295" t="s">
        <v>231</v>
      </c>
      <c r="D1145" s="296"/>
      <c r="E1145" s="296"/>
      <c r="F1145" s="297"/>
      <c r="G1145" s="318"/>
      <c r="H1145" s="318"/>
      <c r="I1145" s="319"/>
      <c r="J1145" s="97"/>
      <c r="K1145" s="179"/>
      <c r="L1145" s="193"/>
    </row>
    <row r="1146" spans="1:12" ht="15.6" x14ac:dyDescent="0.3">
      <c r="A1146" s="293"/>
      <c r="B1146" s="55" t="s">
        <v>712</v>
      </c>
      <c r="C1146" s="298" t="s">
        <v>911</v>
      </c>
      <c r="D1146" s="299"/>
      <c r="E1146" s="304" t="s">
        <v>58</v>
      </c>
      <c r="F1146" s="305"/>
      <c r="G1146" s="324"/>
      <c r="H1146" s="325"/>
      <c r="I1146" s="326"/>
      <c r="J1146" s="122" t="s">
        <v>10</v>
      </c>
      <c r="K1146" s="172">
        <v>47000</v>
      </c>
      <c r="L1146" s="194"/>
    </row>
    <row r="1147" spans="1:12" ht="15.6" x14ac:dyDescent="0.3">
      <c r="A1147" s="293"/>
      <c r="B1147" s="55" t="s">
        <v>712</v>
      </c>
      <c r="C1147" s="300"/>
      <c r="D1147" s="301"/>
      <c r="E1147" s="301"/>
      <c r="F1147" s="305"/>
      <c r="G1147" s="327"/>
      <c r="H1147" s="328"/>
      <c r="I1147" s="329"/>
      <c r="J1147" s="96" t="s">
        <v>0</v>
      </c>
      <c r="K1147" s="173">
        <v>47700</v>
      </c>
      <c r="L1147" s="195"/>
    </row>
    <row r="1148" spans="1:12" ht="15.6" x14ac:dyDescent="0.3">
      <c r="A1148" s="293"/>
      <c r="B1148" s="55" t="s">
        <v>712</v>
      </c>
      <c r="C1148" s="300"/>
      <c r="D1148" s="301"/>
      <c r="E1148" s="301"/>
      <c r="F1148" s="305"/>
      <c r="G1148" s="332"/>
      <c r="H1148" s="333"/>
      <c r="I1148" s="103"/>
      <c r="J1148" s="122" t="s">
        <v>1</v>
      </c>
      <c r="K1148" s="172">
        <v>50600</v>
      </c>
      <c r="L1148" s="194"/>
    </row>
    <row r="1149" spans="1:12" ht="15.6" x14ac:dyDescent="0.3">
      <c r="A1149" s="293"/>
      <c r="B1149" s="55" t="s">
        <v>712</v>
      </c>
      <c r="C1149" s="300"/>
      <c r="D1149" s="301"/>
      <c r="E1149" s="301"/>
      <c r="F1149" s="305"/>
      <c r="G1149" s="332"/>
      <c r="H1149" s="333"/>
      <c r="I1149" s="103"/>
      <c r="J1149" s="96" t="s">
        <v>600</v>
      </c>
      <c r="K1149" s="173">
        <v>52800</v>
      </c>
      <c r="L1149" s="195"/>
    </row>
    <row r="1150" spans="1:12" ht="15.6" x14ac:dyDescent="0.3">
      <c r="A1150" s="293"/>
      <c r="B1150" s="55" t="s">
        <v>712</v>
      </c>
      <c r="C1150" s="300"/>
      <c r="D1150" s="301"/>
      <c r="E1150" s="301"/>
      <c r="F1150" s="305"/>
      <c r="G1150" s="161"/>
      <c r="H1150" s="163"/>
      <c r="I1150" s="267"/>
      <c r="J1150" s="122" t="s">
        <v>2</v>
      </c>
      <c r="K1150" s="172">
        <v>56600</v>
      </c>
      <c r="L1150" s="194"/>
    </row>
    <row r="1151" spans="1:12" ht="16.2" thickBot="1" x14ac:dyDescent="0.35">
      <c r="A1151" s="293"/>
      <c r="B1151" s="55" t="s">
        <v>712</v>
      </c>
      <c r="C1151" s="302"/>
      <c r="D1151" s="303"/>
      <c r="E1151" s="303"/>
      <c r="F1151" s="306"/>
      <c r="G1151" s="243"/>
      <c r="H1151" s="234"/>
      <c r="I1151" s="260"/>
      <c r="J1151" s="96" t="s">
        <v>983</v>
      </c>
      <c r="K1151" s="173">
        <v>52800</v>
      </c>
      <c r="L1151" s="195"/>
    </row>
    <row r="1152" spans="1:12" ht="16.2" thickBot="1" x14ac:dyDescent="0.35">
      <c r="A1152" s="293"/>
      <c r="B1152" s="55" t="s">
        <v>712</v>
      </c>
      <c r="C1152" s="3" t="s">
        <v>3</v>
      </c>
      <c r="D1152" s="7">
        <v>84</v>
      </c>
      <c r="E1152" s="1" t="s">
        <v>4</v>
      </c>
      <c r="F1152" s="7">
        <v>44</v>
      </c>
      <c r="G1152" s="86" t="s">
        <v>980</v>
      </c>
      <c r="H1152" s="86" t="s">
        <v>981</v>
      </c>
      <c r="I1152" s="261" t="s">
        <v>982</v>
      </c>
      <c r="J1152" s="122" t="s">
        <v>984</v>
      </c>
      <c r="K1152" s="172">
        <v>60200</v>
      </c>
      <c r="L1152" s="194"/>
    </row>
    <row r="1153" spans="1:12" ht="15.6" x14ac:dyDescent="0.3">
      <c r="A1153" s="293"/>
      <c r="B1153" s="55" t="s">
        <v>712</v>
      </c>
      <c r="C1153" s="3" t="s">
        <v>5</v>
      </c>
      <c r="D1153" s="7">
        <v>55</v>
      </c>
      <c r="E1153" s="1" t="s">
        <v>6</v>
      </c>
      <c r="F1153" s="7">
        <v>49</v>
      </c>
      <c r="G1153" s="87"/>
      <c r="H1153" s="88"/>
      <c r="I1153" s="262"/>
      <c r="J1153" s="96" t="s">
        <v>985</v>
      </c>
      <c r="K1153" s="173">
        <v>76000</v>
      </c>
      <c r="L1153" s="195"/>
    </row>
    <row r="1154" spans="1:12" ht="15.6" x14ac:dyDescent="0.3">
      <c r="A1154" s="293"/>
      <c r="B1154" s="55" t="s">
        <v>712</v>
      </c>
      <c r="C1154" s="3" t="s">
        <v>7</v>
      </c>
      <c r="D1154" s="7">
        <v>62</v>
      </c>
      <c r="E1154" s="1" t="s">
        <v>11</v>
      </c>
      <c r="F1154" s="7">
        <v>48</v>
      </c>
      <c r="G1154" s="89"/>
      <c r="H1154" s="90"/>
      <c r="I1154" s="263"/>
      <c r="J1154" s="122" t="s">
        <v>111</v>
      </c>
      <c r="K1154" s="172">
        <v>46100</v>
      </c>
      <c r="L1154" s="194"/>
    </row>
    <row r="1155" spans="1:12" ht="15.6" x14ac:dyDescent="0.3">
      <c r="A1155" s="293"/>
      <c r="B1155" s="55" t="s">
        <v>712</v>
      </c>
      <c r="C1155" s="3" t="s">
        <v>8</v>
      </c>
      <c r="D1155" s="2" t="s">
        <v>13</v>
      </c>
      <c r="E1155" s="1" t="s">
        <v>12</v>
      </c>
      <c r="F1155" s="2" t="s">
        <v>15</v>
      </c>
      <c r="G1155" s="89"/>
      <c r="H1155" s="90"/>
      <c r="I1155" s="263"/>
      <c r="J1155" s="98"/>
      <c r="K1155" s="172"/>
      <c r="L1155" s="194"/>
    </row>
    <row r="1156" spans="1:12" ht="16.2" thickBot="1" x14ac:dyDescent="0.35">
      <c r="A1156" s="294"/>
      <c r="B1156" s="56" t="s">
        <v>712</v>
      </c>
      <c r="C1156" s="4" t="s">
        <v>236</v>
      </c>
      <c r="D1156" s="6">
        <v>110</v>
      </c>
      <c r="E1156" s="5" t="s">
        <v>20</v>
      </c>
      <c r="F1156" s="8">
        <v>7.8</v>
      </c>
      <c r="G1156" s="91"/>
      <c r="H1156" s="92"/>
      <c r="I1156" s="264"/>
      <c r="J1156" s="102"/>
      <c r="K1156" s="180"/>
      <c r="L1156" s="196"/>
    </row>
    <row r="1157" spans="1:12" ht="15" thickBot="1" x14ac:dyDescent="0.35">
      <c r="J1157" s="99"/>
      <c r="K1157" s="100"/>
      <c r="L1157" s="200"/>
    </row>
    <row r="1158" spans="1:12" ht="15.6" x14ac:dyDescent="0.3">
      <c r="A1158" s="292" t="s">
        <v>232</v>
      </c>
      <c r="B1158" s="54" t="s">
        <v>713</v>
      </c>
      <c r="C1158" s="295" t="s">
        <v>232</v>
      </c>
      <c r="D1158" s="296"/>
      <c r="E1158" s="296"/>
      <c r="F1158" s="297"/>
      <c r="G1158" s="318"/>
      <c r="H1158" s="318"/>
      <c r="I1158" s="319"/>
      <c r="J1158" s="97"/>
      <c r="K1158" s="179"/>
      <c r="L1158" s="193"/>
    </row>
    <row r="1159" spans="1:12" ht="15.6" x14ac:dyDescent="0.3">
      <c r="A1159" s="293"/>
      <c r="B1159" s="55" t="s">
        <v>713</v>
      </c>
      <c r="C1159" s="298" t="s">
        <v>929</v>
      </c>
      <c r="D1159" s="299"/>
      <c r="E1159" s="304" t="s">
        <v>235</v>
      </c>
      <c r="F1159" s="305"/>
      <c r="G1159" s="324"/>
      <c r="H1159" s="325"/>
      <c r="I1159" s="326"/>
      <c r="J1159" s="122" t="s">
        <v>10</v>
      </c>
      <c r="K1159" s="172">
        <v>41400</v>
      </c>
      <c r="L1159" s="194"/>
    </row>
    <row r="1160" spans="1:12" ht="15.6" x14ac:dyDescent="0.3">
      <c r="A1160" s="293"/>
      <c r="B1160" s="55" t="s">
        <v>713</v>
      </c>
      <c r="C1160" s="300"/>
      <c r="D1160" s="301"/>
      <c r="E1160" s="301"/>
      <c r="F1160" s="305"/>
      <c r="G1160" s="327"/>
      <c r="H1160" s="328"/>
      <c r="I1160" s="329"/>
      <c r="J1160" s="96" t="s">
        <v>0</v>
      </c>
      <c r="K1160" s="173">
        <v>42700</v>
      </c>
      <c r="L1160" s="195"/>
    </row>
    <row r="1161" spans="1:12" ht="15.6" x14ac:dyDescent="0.3">
      <c r="A1161" s="293"/>
      <c r="B1161" s="55" t="s">
        <v>713</v>
      </c>
      <c r="C1161" s="300"/>
      <c r="D1161" s="301"/>
      <c r="E1161" s="301"/>
      <c r="F1161" s="305"/>
      <c r="G1161" s="332"/>
      <c r="H1161" s="333"/>
      <c r="I1161" s="103"/>
      <c r="J1161" s="122" t="s">
        <v>1</v>
      </c>
      <c r="K1161" s="172">
        <v>45400</v>
      </c>
      <c r="L1161" s="194"/>
    </row>
    <row r="1162" spans="1:12" ht="15.6" x14ac:dyDescent="0.3">
      <c r="A1162" s="293"/>
      <c r="B1162" s="55" t="s">
        <v>713</v>
      </c>
      <c r="C1162" s="300"/>
      <c r="D1162" s="301"/>
      <c r="E1162" s="301"/>
      <c r="F1162" s="305"/>
      <c r="G1162" s="332"/>
      <c r="H1162" s="333"/>
      <c r="I1162" s="103"/>
      <c r="J1162" s="96" t="s">
        <v>600</v>
      </c>
      <c r="K1162" s="173">
        <v>48300</v>
      </c>
      <c r="L1162" s="195"/>
    </row>
    <row r="1163" spans="1:12" ht="15.6" x14ac:dyDescent="0.3">
      <c r="A1163" s="293"/>
      <c r="B1163" s="55" t="s">
        <v>713</v>
      </c>
      <c r="C1163" s="300"/>
      <c r="D1163" s="301"/>
      <c r="E1163" s="301"/>
      <c r="F1163" s="305"/>
      <c r="G1163" s="161"/>
      <c r="H1163" s="163"/>
      <c r="I1163" s="267"/>
      <c r="J1163" s="122" t="s">
        <v>2</v>
      </c>
      <c r="K1163" s="172">
        <v>57500</v>
      </c>
      <c r="L1163" s="194"/>
    </row>
    <row r="1164" spans="1:12" ht="16.2" thickBot="1" x14ac:dyDescent="0.35">
      <c r="A1164" s="293"/>
      <c r="B1164" s="55" t="s">
        <v>713</v>
      </c>
      <c r="C1164" s="302"/>
      <c r="D1164" s="303"/>
      <c r="E1164" s="303"/>
      <c r="F1164" s="306"/>
      <c r="G1164" s="243"/>
      <c r="H1164" s="234"/>
      <c r="I1164" s="260"/>
      <c r="J1164" s="96" t="s">
        <v>983</v>
      </c>
      <c r="K1164" s="173">
        <v>48300</v>
      </c>
      <c r="L1164" s="195"/>
    </row>
    <row r="1165" spans="1:12" ht="16.2" thickBot="1" x14ac:dyDescent="0.35">
      <c r="A1165" s="293"/>
      <c r="B1165" s="55" t="s">
        <v>713</v>
      </c>
      <c r="C1165" s="3" t="s">
        <v>3</v>
      </c>
      <c r="D1165" s="7">
        <v>92</v>
      </c>
      <c r="E1165" s="1" t="s">
        <v>4</v>
      </c>
      <c r="F1165" s="7">
        <v>45</v>
      </c>
      <c r="G1165" s="86" t="s">
        <v>980</v>
      </c>
      <c r="H1165" s="86" t="s">
        <v>981</v>
      </c>
      <c r="I1165" s="261" t="s">
        <v>982</v>
      </c>
      <c r="J1165" s="122" t="s">
        <v>984</v>
      </c>
      <c r="K1165" s="172">
        <v>90600</v>
      </c>
      <c r="L1165" s="194"/>
    </row>
    <row r="1166" spans="1:12" ht="15.6" x14ac:dyDescent="0.3">
      <c r="A1166" s="293"/>
      <c r="B1166" s="55" t="s">
        <v>713</v>
      </c>
      <c r="C1166" s="3" t="s">
        <v>5</v>
      </c>
      <c r="D1166" s="7">
        <v>58</v>
      </c>
      <c r="E1166" s="1" t="s">
        <v>6</v>
      </c>
      <c r="F1166" s="7">
        <v>50</v>
      </c>
      <c r="G1166" s="87"/>
      <c r="H1166" s="88"/>
      <c r="I1166" s="262"/>
      <c r="J1166" s="96" t="s">
        <v>985</v>
      </c>
      <c r="K1166" s="173">
        <v>106400</v>
      </c>
      <c r="L1166" s="195"/>
    </row>
    <row r="1167" spans="1:12" ht="15.6" x14ac:dyDescent="0.3">
      <c r="A1167" s="293"/>
      <c r="B1167" s="55" t="s">
        <v>713</v>
      </c>
      <c r="C1167" s="3" t="s">
        <v>7</v>
      </c>
      <c r="D1167" s="7">
        <v>57</v>
      </c>
      <c r="E1167" s="1" t="s">
        <v>11</v>
      </c>
      <c r="F1167" s="7">
        <v>47</v>
      </c>
      <c r="G1167" s="89"/>
      <c r="H1167" s="90"/>
      <c r="I1167" s="263"/>
      <c r="J1167" s="122" t="s">
        <v>233</v>
      </c>
      <c r="K1167" s="172">
        <v>39600</v>
      </c>
      <c r="L1167" s="194"/>
    </row>
    <row r="1168" spans="1:12" ht="15.6" x14ac:dyDescent="0.3">
      <c r="A1168" s="293"/>
      <c r="B1168" s="55" t="s">
        <v>713</v>
      </c>
      <c r="C1168" s="3" t="s">
        <v>8</v>
      </c>
      <c r="D1168" s="2" t="s">
        <v>13</v>
      </c>
      <c r="E1168" s="1" t="s">
        <v>12</v>
      </c>
      <c r="F1168" s="2" t="s">
        <v>15</v>
      </c>
      <c r="G1168" s="89"/>
      <c r="H1168" s="90"/>
      <c r="I1168" s="263"/>
      <c r="J1168" s="98"/>
      <c r="K1168" s="172"/>
      <c r="L1168" s="194"/>
    </row>
    <row r="1169" spans="1:12" ht="16.2" thickBot="1" x14ac:dyDescent="0.35">
      <c r="A1169" s="294"/>
      <c r="B1169" s="56" t="s">
        <v>713</v>
      </c>
      <c r="C1169" s="4" t="s">
        <v>236</v>
      </c>
      <c r="D1169" s="6">
        <v>110</v>
      </c>
      <c r="E1169" s="5" t="s">
        <v>20</v>
      </c>
      <c r="F1169" s="6">
        <v>9</v>
      </c>
      <c r="G1169" s="91"/>
      <c r="H1169" s="92"/>
      <c r="I1169" s="264"/>
      <c r="J1169" s="102"/>
      <c r="K1169" s="180"/>
      <c r="L1169" s="196"/>
    </row>
    <row r="1170" spans="1:12" ht="15" thickBot="1" x14ac:dyDescent="0.35">
      <c r="J1170" s="99"/>
      <c r="K1170" s="100"/>
      <c r="L1170" s="200"/>
    </row>
    <row r="1171" spans="1:12" ht="15.6" x14ac:dyDescent="0.3">
      <c r="A1171" s="292" t="s">
        <v>234</v>
      </c>
      <c r="B1171" s="54" t="s">
        <v>714</v>
      </c>
      <c r="C1171" s="295" t="s">
        <v>234</v>
      </c>
      <c r="D1171" s="296"/>
      <c r="E1171" s="296"/>
      <c r="F1171" s="297"/>
      <c r="G1171" s="318" t="s">
        <v>986</v>
      </c>
      <c r="H1171" s="318"/>
      <c r="I1171" s="319"/>
      <c r="J1171" s="97"/>
      <c r="K1171" s="179"/>
      <c r="L1171" s="193"/>
    </row>
    <row r="1172" spans="1:12" ht="15.6" x14ac:dyDescent="0.3">
      <c r="A1172" s="293"/>
      <c r="B1172" s="55" t="s">
        <v>714</v>
      </c>
      <c r="C1172" s="298" t="s">
        <v>930</v>
      </c>
      <c r="D1172" s="299"/>
      <c r="E1172" s="304" t="s">
        <v>235</v>
      </c>
      <c r="F1172" s="305"/>
      <c r="G1172" s="324" t="s">
        <v>987</v>
      </c>
      <c r="H1172" s="325"/>
      <c r="I1172" s="326"/>
      <c r="J1172" s="122" t="s">
        <v>10</v>
      </c>
      <c r="K1172" s="172">
        <v>48300</v>
      </c>
      <c r="L1172" s="194">
        <f>K1172+I1175</f>
        <v>48300</v>
      </c>
    </row>
    <row r="1173" spans="1:12" ht="15.6" x14ac:dyDescent="0.3">
      <c r="A1173" s="293"/>
      <c r="B1173" s="55" t="s">
        <v>714</v>
      </c>
      <c r="C1173" s="300"/>
      <c r="D1173" s="301"/>
      <c r="E1173" s="301"/>
      <c r="F1173" s="305"/>
      <c r="G1173" s="327"/>
      <c r="H1173" s="328"/>
      <c r="I1173" s="329"/>
      <c r="J1173" s="96" t="s">
        <v>0</v>
      </c>
      <c r="K1173" s="173">
        <v>49900</v>
      </c>
      <c r="L1173" s="195">
        <f>K1173+I1175</f>
        <v>49900</v>
      </c>
    </row>
    <row r="1174" spans="1:12" ht="15.6" x14ac:dyDescent="0.3">
      <c r="A1174" s="293"/>
      <c r="B1174" s="55" t="s">
        <v>714</v>
      </c>
      <c r="C1174" s="300"/>
      <c r="D1174" s="301"/>
      <c r="E1174" s="301"/>
      <c r="F1174" s="305"/>
      <c r="G1174" s="307" t="s">
        <v>393</v>
      </c>
      <c r="H1174" s="446"/>
      <c r="I1174" s="309"/>
      <c r="J1174" s="122" t="s">
        <v>1</v>
      </c>
      <c r="K1174" s="172">
        <v>52400</v>
      </c>
      <c r="L1174" s="194">
        <f>K1174+I1175</f>
        <v>52400</v>
      </c>
    </row>
    <row r="1175" spans="1:12" ht="15.6" x14ac:dyDescent="0.3">
      <c r="A1175" s="293"/>
      <c r="B1175" s="55" t="s">
        <v>714</v>
      </c>
      <c r="C1175" s="300"/>
      <c r="D1175" s="301"/>
      <c r="E1175" s="301"/>
      <c r="F1175" s="305"/>
      <c r="G1175" s="310" t="s">
        <v>1006</v>
      </c>
      <c r="H1175" s="311"/>
      <c r="I1175" s="285">
        <f>INDEX('Ár felárak'!B:B,MATCH(Árlista!G1175,'Ár felárak'!A:A,0))</f>
        <v>0</v>
      </c>
      <c r="J1175" s="96" t="s">
        <v>600</v>
      </c>
      <c r="K1175" s="173">
        <v>55300</v>
      </c>
      <c r="L1175" s="195">
        <f>K1175+I1175</f>
        <v>55300</v>
      </c>
    </row>
    <row r="1176" spans="1:12" ht="15.6" x14ac:dyDescent="0.3">
      <c r="A1176" s="293"/>
      <c r="B1176" s="55" t="s">
        <v>714</v>
      </c>
      <c r="C1176" s="300"/>
      <c r="D1176" s="301"/>
      <c r="E1176" s="301"/>
      <c r="F1176" s="305"/>
      <c r="G1176" s="408"/>
      <c r="H1176" s="409"/>
      <c r="I1176" s="267"/>
      <c r="J1176" s="122" t="s">
        <v>2</v>
      </c>
      <c r="K1176" s="172">
        <v>64500</v>
      </c>
      <c r="L1176" s="194">
        <f>K1176+I1175</f>
        <v>64500</v>
      </c>
    </row>
    <row r="1177" spans="1:12" ht="16.2" thickBot="1" x14ac:dyDescent="0.35">
      <c r="A1177" s="293"/>
      <c r="B1177" s="55" t="s">
        <v>714</v>
      </c>
      <c r="C1177" s="302"/>
      <c r="D1177" s="303"/>
      <c r="E1177" s="303"/>
      <c r="F1177" s="306"/>
      <c r="G1177" s="336"/>
      <c r="H1177" s="337"/>
      <c r="I1177" s="260"/>
      <c r="J1177" s="96" t="s">
        <v>983</v>
      </c>
      <c r="K1177" s="173">
        <v>55300</v>
      </c>
      <c r="L1177" s="195">
        <f>K1177+I1175</f>
        <v>55300</v>
      </c>
    </row>
    <row r="1178" spans="1:12" ht="16.2" thickBot="1" x14ac:dyDescent="0.35">
      <c r="A1178" s="293"/>
      <c r="B1178" s="55" t="s">
        <v>714</v>
      </c>
      <c r="C1178" s="3" t="s">
        <v>3</v>
      </c>
      <c r="D1178" s="7">
        <v>92</v>
      </c>
      <c r="E1178" s="1" t="s">
        <v>4</v>
      </c>
      <c r="F1178" s="7">
        <v>45</v>
      </c>
      <c r="G1178" s="86" t="s">
        <v>980</v>
      </c>
      <c r="H1178" s="86" t="s">
        <v>981</v>
      </c>
      <c r="I1178" s="261" t="s">
        <v>982</v>
      </c>
      <c r="J1178" s="122" t="s">
        <v>984</v>
      </c>
      <c r="K1178" s="172">
        <v>97600</v>
      </c>
      <c r="L1178" s="194">
        <f>K1178+I1175</f>
        <v>97600</v>
      </c>
    </row>
    <row r="1179" spans="1:12" ht="15.6" x14ac:dyDescent="0.3">
      <c r="A1179" s="293"/>
      <c r="B1179" s="55" t="s">
        <v>714</v>
      </c>
      <c r="C1179" s="3" t="s">
        <v>5</v>
      </c>
      <c r="D1179" s="7">
        <v>58</v>
      </c>
      <c r="E1179" s="1" t="s">
        <v>6</v>
      </c>
      <c r="F1179" s="7">
        <v>50</v>
      </c>
      <c r="G1179" s="87"/>
      <c r="H1179" s="88"/>
      <c r="I1179" s="262"/>
      <c r="J1179" s="96" t="s">
        <v>985</v>
      </c>
      <c r="K1179" s="173">
        <v>113400</v>
      </c>
      <c r="L1179" s="195">
        <f>K1179+I1175</f>
        <v>113400</v>
      </c>
    </row>
    <row r="1180" spans="1:12" ht="15.6" x14ac:dyDescent="0.3">
      <c r="A1180" s="293"/>
      <c r="B1180" s="55" t="s">
        <v>714</v>
      </c>
      <c r="C1180" s="3" t="s">
        <v>7</v>
      </c>
      <c r="D1180" s="7">
        <v>57</v>
      </c>
      <c r="E1180" s="1" t="s">
        <v>11</v>
      </c>
      <c r="F1180" s="7">
        <v>47</v>
      </c>
      <c r="G1180" s="89"/>
      <c r="H1180" s="90"/>
      <c r="I1180" s="263"/>
      <c r="J1180" s="122" t="s">
        <v>233</v>
      </c>
      <c r="K1180" s="172">
        <v>46500</v>
      </c>
      <c r="L1180" s="194">
        <f>K1180+I1175</f>
        <v>46500</v>
      </c>
    </row>
    <row r="1181" spans="1:12" ht="15.6" x14ac:dyDescent="0.3">
      <c r="A1181" s="293"/>
      <c r="B1181" s="55" t="s">
        <v>714</v>
      </c>
      <c r="C1181" s="3" t="s">
        <v>8</v>
      </c>
      <c r="D1181" s="2" t="s">
        <v>13</v>
      </c>
      <c r="E1181" s="1" t="s">
        <v>12</v>
      </c>
      <c r="F1181" s="2" t="s">
        <v>15</v>
      </c>
      <c r="G1181" s="89"/>
      <c r="H1181" s="90"/>
      <c r="I1181" s="263"/>
      <c r="J1181" s="98"/>
      <c r="K1181" s="172"/>
      <c r="L1181" s="194"/>
    </row>
    <row r="1182" spans="1:12" ht="16.2" thickBot="1" x14ac:dyDescent="0.35">
      <c r="A1182" s="294"/>
      <c r="B1182" s="56" t="s">
        <v>714</v>
      </c>
      <c r="C1182" s="4" t="s">
        <v>236</v>
      </c>
      <c r="D1182" s="6">
        <v>110</v>
      </c>
      <c r="E1182" s="5" t="s">
        <v>20</v>
      </c>
      <c r="F1182" s="6">
        <v>10</v>
      </c>
      <c r="G1182" s="91"/>
      <c r="H1182" s="92"/>
      <c r="I1182" s="264"/>
      <c r="J1182" s="102"/>
      <c r="K1182" s="180"/>
      <c r="L1182" s="196"/>
    </row>
    <row r="1183" spans="1:12" ht="15" thickBot="1" x14ac:dyDescent="0.35">
      <c r="J1183" s="99"/>
      <c r="K1183" s="100"/>
      <c r="L1183" s="200"/>
    </row>
    <row r="1184" spans="1:12" ht="15.6" x14ac:dyDescent="0.3">
      <c r="A1184" s="292" t="s">
        <v>237</v>
      </c>
      <c r="B1184" s="54" t="s">
        <v>715</v>
      </c>
      <c r="C1184" s="295" t="s">
        <v>237</v>
      </c>
      <c r="D1184" s="296"/>
      <c r="E1184" s="296"/>
      <c r="F1184" s="297"/>
      <c r="G1184" s="318"/>
      <c r="H1184" s="318"/>
      <c r="I1184" s="319"/>
      <c r="J1184" s="97"/>
      <c r="K1184" s="179"/>
      <c r="L1184" s="193"/>
    </row>
    <row r="1185" spans="1:12" ht="15.6" x14ac:dyDescent="0.3">
      <c r="A1185" s="293"/>
      <c r="B1185" s="55" t="s">
        <v>715</v>
      </c>
      <c r="C1185" s="298" t="s">
        <v>1099</v>
      </c>
      <c r="D1185" s="299"/>
      <c r="E1185" s="304" t="s">
        <v>996</v>
      </c>
      <c r="F1185" s="305"/>
      <c r="G1185" s="324"/>
      <c r="H1185" s="325"/>
      <c r="I1185" s="326"/>
      <c r="J1185" s="96" t="s">
        <v>238</v>
      </c>
      <c r="K1185" s="173">
        <v>22400</v>
      </c>
      <c r="L1185" s="195"/>
    </row>
    <row r="1186" spans="1:12" ht="15.6" x14ac:dyDescent="0.3">
      <c r="A1186" s="293"/>
      <c r="B1186" s="55" t="s">
        <v>715</v>
      </c>
      <c r="C1186" s="300"/>
      <c r="D1186" s="301"/>
      <c r="E1186" s="301"/>
      <c r="F1186" s="305"/>
      <c r="G1186" s="327"/>
      <c r="H1186" s="328"/>
      <c r="I1186" s="329"/>
      <c r="J1186" s="122"/>
      <c r="K1186" s="172"/>
      <c r="L1186" s="194"/>
    </row>
    <row r="1187" spans="1:12" ht="15.6" x14ac:dyDescent="0.3">
      <c r="A1187" s="293"/>
      <c r="B1187" s="55" t="s">
        <v>715</v>
      </c>
      <c r="C1187" s="300"/>
      <c r="D1187" s="301"/>
      <c r="E1187" s="301"/>
      <c r="F1187" s="305"/>
      <c r="G1187" s="332"/>
      <c r="H1187" s="333"/>
      <c r="I1187" s="103"/>
      <c r="J1187" s="122"/>
      <c r="K1187" s="172"/>
      <c r="L1187" s="194"/>
    </row>
    <row r="1188" spans="1:12" ht="15.6" x14ac:dyDescent="0.3">
      <c r="A1188" s="293"/>
      <c r="B1188" s="55" t="s">
        <v>715</v>
      </c>
      <c r="C1188" s="300"/>
      <c r="D1188" s="301"/>
      <c r="E1188" s="301"/>
      <c r="F1188" s="305"/>
      <c r="G1188" s="332"/>
      <c r="H1188" s="333"/>
      <c r="I1188" s="103"/>
      <c r="J1188" s="122"/>
      <c r="K1188" s="172"/>
      <c r="L1188" s="194"/>
    </row>
    <row r="1189" spans="1:12" ht="15.6" x14ac:dyDescent="0.3">
      <c r="A1189" s="293"/>
      <c r="B1189" s="55" t="s">
        <v>715</v>
      </c>
      <c r="C1189" s="300"/>
      <c r="D1189" s="301"/>
      <c r="E1189" s="301"/>
      <c r="F1189" s="305"/>
      <c r="G1189" s="161"/>
      <c r="H1189" s="163"/>
      <c r="I1189" s="267"/>
      <c r="J1189" s="122"/>
      <c r="K1189" s="172"/>
      <c r="L1189" s="194"/>
    </row>
    <row r="1190" spans="1:12" ht="16.2" thickBot="1" x14ac:dyDescent="0.35">
      <c r="A1190" s="293"/>
      <c r="B1190" s="55" t="s">
        <v>715</v>
      </c>
      <c r="C1190" s="302"/>
      <c r="D1190" s="303"/>
      <c r="E1190" s="303"/>
      <c r="F1190" s="306"/>
      <c r="G1190" s="243"/>
      <c r="H1190" s="234"/>
      <c r="I1190" s="260"/>
      <c r="J1190" s="122"/>
      <c r="K1190" s="172"/>
      <c r="L1190" s="194"/>
    </row>
    <row r="1191" spans="1:12" ht="16.2" thickBot="1" x14ac:dyDescent="0.35">
      <c r="A1191" s="293"/>
      <c r="B1191" s="55" t="s">
        <v>715</v>
      </c>
      <c r="C1191" s="3" t="s">
        <v>3</v>
      </c>
      <c r="D1191" s="7">
        <v>83</v>
      </c>
      <c r="E1191" s="1" t="s">
        <v>4</v>
      </c>
      <c r="F1191" s="7">
        <v>46</v>
      </c>
      <c r="G1191" s="86" t="s">
        <v>980</v>
      </c>
      <c r="H1191" s="86" t="s">
        <v>981</v>
      </c>
      <c r="I1191" s="261" t="s">
        <v>982</v>
      </c>
      <c r="J1191" s="122"/>
      <c r="K1191" s="172"/>
      <c r="L1191" s="194"/>
    </row>
    <row r="1192" spans="1:12" ht="15.6" x14ac:dyDescent="0.3">
      <c r="A1192" s="293"/>
      <c r="B1192" s="55" t="s">
        <v>715</v>
      </c>
      <c r="C1192" s="3" t="s">
        <v>5</v>
      </c>
      <c r="D1192" s="7">
        <v>50.5</v>
      </c>
      <c r="E1192" s="1" t="s">
        <v>6</v>
      </c>
      <c r="F1192" s="7">
        <v>44</v>
      </c>
      <c r="G1192" s="87"/>
      <c r="H1192" s="88"/>
      <c r="I1192" s="262"/>
      <c r="J1192" s="98"/>
      <c r="K1192" s="172"/>
      <c r="L1192" s="194"/>
    </row>
    <row r="1193" spans="1:12" ht="15.6" x14ac:dyDescent="0.3">
      <c r="A1193" s="293"/>
      <c r="B1193" s="55" t="s">
        <v>715</v>
      </c>
      <c r="C1193" s="3" t="s">
        <v>7</v>
      </c>
      <c r="D1193" s="7">
        <v>55</v>
      </c>
      <c r="E1193" s="1" t="s">
        <v>11</v>
      </c>
      <c r="F1193" s="7">
        <v>40</v>
      </c>
      <c r="G1193" s="89"/>
      <c r="H1193" s="90"/>
      <c r="I1193" s="263"/>
      <c r="J1193" s="98"/>
      <c r="K1193" s="172"/>
      <c r="L1193" s="194"/>
    </row>
    <row r="1194" spans="1:12" ht="15.6" x14ac:dyDescent="0.3">
      <c r="A1194" s="293"/>
      <c r="B1194" s="55" t="s">
        <v>715</v>
      </c>
      <c r="C1194" s="3" t="s">
        <v>8</v>
      </c>
      <c r="D1194" s="2" t="s">
        <v>13</v>
      </c>
      <c r="E1194" s="1" t="s">
        <v>12</v>
      </c>
      <c r="F1194" s="2" t="s">
        <v>15</v>
      </c>
      <c r="G1194" s="89"/>
      <c r="H1194" s="90"/>
      <c r="I1194" s="263"/>
      <c r="J1194" s="98"/>
      <c r="K1194" s="172"/>
      <c r="L1194" s="194"/>
    </row>
    <row r="1195" spans="1:12" ht="16.2" thickBot="1" x14ac:dyDescent="0.35">
      <c r="A1195" s="294"/>
      <c r="B1195" s="56" t="s">
        <v>715</v>
      </c>
      <c r="C1195" s="4" t="s">
        <v>236</v>
      </c>
      <c r="D1195" s="6">
        <v>110</v>
      </c>
      <c r="E1195" s="5" t="s">
        <v>20</v>
      </c>
      <c r="F1195" s="8">
        <v>3.6</v>
      </c>
      <c r="G1195" s="91"/>
      <c r="H1195" s="92"/>
      <c r="I1195" s="264"/>
      <c r="J1195" s="102"/>
      <c r="K1195" s="180"/>
      <c r="L1195" s="196"/>
    </row>
    <row r="1196" spans="1:12" ht="15" thickBot="1" x14ac:dyDescent="0.35">
      <c r="J1196" s="99"/>
      <c r="K1196" s="100"/>
      <c r="L1196" s="200"/>
    </row>
    <row r="1197" spans="1:12" ht="15.6" x14ac:dyDescent="0.3">
      <c r="A1197" s="292" t="s">
        <v>239</v>
      </c>
      <c r="B1197" s="54" t="s">
        <v>716</v>
      </c>
      <c r="C1197" s="295" t="s">
        <v>239</v>
      </c>
      <c r="D1197" s="296"/>
      <c r="E1197" s="296"/>
      <c r="F1197" s="297"/>
      <c r="G1197" s="318"/>
      <c r="H1197" s="318"/>
      <c r="I1197" s="319"/>
      <c r="J1197" s="97"/>
      <c r="K1197" s="179"/>
      <c r="L1197" s="193"/>
    </row>
    <row r="1198" spans="1:12" ht="15.6" x14ac:dyDescent="0.3">
      <c r="A1198" s="293"/>
      <c r="B1198" s="55" t="s">
        <v>716</v>
      </c>
      <c r="C1198" s="298" t="s">
        <v>999</v>
      </c>
      <c r="D1198" s="299"/>
      <c r="E1198" s="385" t="s">
        <v>998</v>
      </c>
      <c r="F1198" s="305"/>
      <c r="G1198" s="324"/>
      <c r="H1198" s="325"/>
      <c r="I1198" s="326"/>
      <c r="J1198" s="122" t="s">
        <v>240</v>
      </c>
      <c r="K1198" s="172">
        <v>87700</v>
      </c>
      <c r="L1198" s="194"/>
    </row>
    <row r="1199" spans="1:12" ht="15.6" x14ac:dyDescent="0.3">
      <c r="A1199" s="293"/>
      <c r="B1199" s="55" t="s">
        <v>716</v>
      </c>
      <c r="C1199" s="300"/>
      <c r="D1199" s="301"/>
      <c r="E1199" s="301"/>
      <c r="F1199" s="305"/>
      <c r="G1199" s="327"/>
      <c r="H1199" s="328"/>
      <c r="I1199" s="329"/>
      <c r="J1199" s="96" t="s">
        <v>241</v>
      </c>
      <c r="K1199" s="173">
        <v>110000</v>
      </c>
      <c r="L1199" s="195"/>
    </row>
    <row r="1200" spans="1:12" ht="15.6" x14ac:dyDescent="0.3">
      <c r="A1200" s="293"/>
      <c r="B1200" s="55" t="s">
        <v>716</v>
      </c>
      <c r="C1200" s="300"/>
      <c r="D1200" s="301"/>
      <c r="E1200" s="301"/>
      <c r="F1200" s="305"/>
      <c r="G1200" s="332"/>
      <c r="H1200" s="333"/>
      <c r="I1200" s="103"/>
      <c r="J1200" s="122" t="s">
        <v>242</v>
      </c>
      <c r="K1200" s="172">
        <v>132700</v>
      </c>
      <c r="L1200" s="194"/>
    </row>
    <row r="1201" spans="1:12" ht="15.6" x14ac:dyDescent="0.3">
      <c r="A1201" s="293"/>
      <c r="B1201" s="55" t="s">
        <v>716</v>
      </c>
      <c r="C1201" s="300"/>
      <c r="D1201" s="301"/>
      <c r="E1201" s="301"/>
      <c r="F1201" s="305"/>
      <c r="G1201" s="332"/>
      <c r="H1201" s="333"/>
      <c r="I1201" s="103"/>
      <c r="J1201" s="96" t="s">
        <v>243</v>
      </c>
      <c r="K1201" s="173">
        <v>155200</v>
      </c>
      <c r="L1201" s="195"/>
    </row>
    <row r="1202" spans="1:12" ht="15.6" x14ac:dyDescent="0.3">
      <c r="A1202" s="293"/>
      <c r="B1202" s="55" t="s">
        <v>716</v>
      </c>
      <c r="C1202" s="300"/>
      <c r="D1202" s="301"/>
      <c r="E1202" s="301"/>
      <c r="F1202" s="305"/>
      <c r="G1202" s="161"/>
      <c r="H1202" s="163"/>
      <c r="I1202" s="267"/>
      <c r="J1202" s="122"/>
      <c r="K1202" s="172"/>
      <c r="L1202" s="194"/>
    </row>
    <row r="1203" spans="1:12" ht="16.2" thickBot="1" x14ac:dyDescent="0.35">
      <c r="A1203" s="293"/>
      <c r="B1203" s="55" t="s">
        <v>716</v>
      </c>
      <c r="C1203" s="302"/>
      <c r="D1203" s="303"/>
      <c r="E1203" s="303"/>
      <c r="F1203" s="306"/>
      <c r="G1203" s="243"/>
      <c r="H1203" s="234"/>
      <c r="I1203" s="260"/>
      <c r="J1203" s="122"/>
      <c r="K1203" s="172"/>
      <c r="L1203" s="194"/>
    </row>
    <row r="1204" spans="1:12" ht="16.2" thickBot="1" x14ac:dyDescent="0.35">
      <c r="A1204" s="293"/>
      <c r="B1204" s="55" t="s">
        <v>716</v>
      </c>
      <c r="C1204" s="3" t="s">
        <v>3</v>
      </c>
      <c r="D1204" s="7">
        <v>82</v>
      </c>
      <c r="E1204" s="1" t="s">
        <v>4</v>
      </c>
      <c r="F1204" s="7">
        <v>118</v>
      </c>
      <c r="G1204" s="86" t="s">
        <v>980</v>
      </c>
      <c r="H1204" s="86" t="s">
        <v>981</v>
      </c>
      <c r="I1204" s="261" t="s">
        <v>982</v>
      </c>
      <c r="J1204" s="122"/>
      <c r="K1204" s="172"/>
      <c r="L1204" s="194"/>
    </row>
    <row r="1205" spans="1:12" ht="15.6" x14ac:dyDescent="0.3">
      <c r="A1205" s="293"/>
      <c r="B1205" s="55" t="s">
        <v>716</v>
      </c>
      <c r="C1205" s="3" t="s">
        <v>5</v>
      </c>
      <c r="D1205" s="43" t="s">
        <v>589</v>
      </c>
      <c r="E1205" s="1" t="s">
        <v>6</v>
      </c>
      <c r="F1205" s="7">
        <v>44</v>
      </c>
      <c r="G1205" s="87"/>
      <c r="H1205" s="88"/>
      <c r="I1205" s="262"/>
      <c r="J1205" s="98"/>
      <c r="K1205" s="172"/>
      <c r="L1205" s="194"/>
    </row>
    <row r="1206" spans="1:12" ht="15.6" x14ac:dyDescent="0.3">
      <c r="A1206" s="293"/>
      <c r="B1206" s="55" t="s">
        <v>716</v>
      </c>
      <c r="C1206" s="3" t="s">
        <v>7</v>
      </c>
      <c r="D1206" s="7">
        <v>65</v>
      </c>
      <c r="E1206" s="1" t="s">
        <v>11</v>
      </c>
      <c r="F1206" s="7">
        <v>40</v>
      </c>
      <c r="G1206" s="89"/>
      <c r="H1206" s="90"/>
      <c r="I1206" s="263"/>
      <c r="J1206" s="98"/>
      <c r="K1206" s="172"/>
      <c r="L1206" s="194"/>
    </row>
    <row r="1207" spans="1:12" ht="15.6" x14ac:dyDescent="0.3">
      <c r="A1207" s="293"/>
      <c r="B1207" s="55" t="s">
        <v>716</v>
      </c>
      <c r="C1207" s="3" t="s">
        <v>8</v>
      </c>
      <c r="D1207" s="2" t="s">
        <v>13</v>
      </c>
      <c r="E1207" s="1" t="s">
        <v>12</v>
      </c>
      <c r="F1207" s="2" t="s">
        <v>15</v>
      </c>
      <c r="G1207" s="89"/>
      <c r="H1207" s="90"/>
      <c r="I1207" s="263"/>
      <c r="J1207" s="98"/>
      <c r="K1207" s="172"/>
      <c r="L1207" s="194"/>
    </row>
    <row r="1208" spans="1:12" ht="16.2" thickBot="1" x14ac:dyDescent="0.35">
      <c r="A1208" s="294"/>
      <c r="B1208" s="56" t="s">
        <v>716</v>
      </c>
      <c r="C1208" s="4" t="s">
        <v>236</v>
      </c>
      <c r="D1208" s="6">
        <v>110</v>
      </c>
      <c r="E1208" s="5" t="s">
        <v>20</v>
      </c>
      <c r="F1208" s="44" t="s">
        <v>591</v>
      </c>
      <c r="G1208" s="91"/>
      <c r="H1208" s="92"/>
      <c r="I1208" s="264"/>
      <c r="J1208" s="102"/>
      <c r="K1208" s="180"/>
      <c r="L1208" s="196"/>
    </row>
    <row r="1209" spans="1:12" ht="15" thickBot="1" x14ac:dyDescent="0.35">
      <c r="J1209" s="99"/>
      <c r="K1209" s="100"/>
      <c r="L1209" s="200"/>
    </row>
    <row r="1210" spans="1:12" ht="15.6" x14ac:dyDescent="0.3">
      <c r="A1210" s="386" t="s">
        <v>244</v>
      </c>
      <c r="B1210" s="54" t="s">
        <v>717</v>
      </c>
      <c r="C1210" s="295" t="s">
        <v>244</v>
      </c>
      <c r="D1210" s="296"/>
      <c r="E1210" s="296"/>
      <c r="F1210" s="297"/>
      <c r="G1210" s="318"/>
      <c r="H1210" s="318"/>
      <c r="I1210" s="319"/>
      <c r="J1210" s="97"/>
      <c r="K1210" s="179"/>
      <c r="L1210" s="193"/>
    </row>
    <row r="1211" spans="1:12" ht="15.6" x14ac:dyDescent="0.3">
      <c r="A1211" s="387"/>
      <c r="B1211" s="55" t="s">
        <v>717</v>
      </c>
      <c r="C1211" s="298" t="s">
        <v>949</v>
      </c>
      <c r="D1211" s="299"/>
      <c r="E1211" s="304" t="s">
        <v>912</v>
      </c>
      <c r="F1211" s="305"/>
      <c r="G1211" s="324"/>
      <c r="H1211" s="325"/>
      <c r="I1211" s="326"/>
      <c r="J1211" s="96" t="s">
        <v>1002</v>
      </c>
      <c r="K1211" s="173">
        <v>18400</v>
      </c>
      <c r="L1211" s="195"/>
    </row>
    <row r="1212" spans="1:12" ht="15.6" x14ac:dyDescent="0.3">
      <c r="A1212" s="387"/>
      <c r="B1212" s="55" t="s">
        <v>717</v>
      </c>
      <c r="C1212" s="300"/>
      <c r="D1212" s="301"/>
      <c r="E1212" s="301"/>
      <c r="F1212" s="305"/>
      <c r="G1212" s="327"/>
      <c r="H1212" s="328"/>
      <c r="I1212" s="329"/>
      <c r="J1212" s="122"/>
      <c r="K1212" s="172"/>
      <c r="L1212" s="194"/>
    </row>
    <row r="1213" spans="1:12" ht="15.6" x14ac:dyDescent="0.3">
      <c r="A1213" s="387"/>
      <c r="B1213" s="55" t="s">
        <v>717</v>
      </c>
      <c r="C1213" s="300"/>
      <c r="D1213" s="301"/>
      <c r="E1213" s="301"/>
      <c r="F1213" s="305"/>
      <c r="G1213" s="332"/>
      <c r="H1213" s="333"/>
      <c r="I1213" s="103"/>
      <c r="J1213" s="122"/>
      <c r="K1213" s="172"/>
      <c r="L1213" s="194"/>
    </row>
    <row r="1214" spans="1:12" ht="15.6" x14ac:dyDescent="0.3">
      <c r="A1214" s="387"/>
      <c r="B1214" s="55" t="s">
        <v>717</v>
      </c>
      <c r="C1214" s="300"/>
      <c r="D1214" s="301"/>
      <c r="E1214" s="301"/>
      <c r="F1214" s="305"/>
      <c r="G1214" s="332"/>
      <c r="H1214" s="333"/>
      <c r="I1214" s="103"/>
      <c r="J1214" s="122"/>
      <c r="K1214" s="172"/>
      <c r="L1214" s="194"/>
    </row>
    <row r="1215" spans="1:12" ht="15.6" x14ac:dyDescent="0.3">
      <c r="A1215" s="387"/>
      <c r="B1215" s="55" t="s">
        <v>717</v>
      </c>
      <c r="C1215" s="300"/>
      <c r="D1215" s="301"/>
      <c r="E1215" s="301"/>
      <c r="F1215" s="305"/>
      <c r="G1215" s="161"/>
      <c r="H1215" s="163"/>
      <c r="I1215" s="267"/>
      <c r="J1215" s="122"/>
      <c r="K1215" s="172"/>
      <c r="L1215" s="194"/>
    </row>
    <row r="1216" spans="1:12" ht="16.2" thickBot="1" x14ac:dyDescent="0.35">
      <c r="A1216" s="387"/>
      <c r="B1216" s="55" t="s">
        <v>717</v>
      </c>
      <c r="C1216" s="302"/>
      <c r="D1216" s="303"/>
      <c r="E1216" s="303"/>
      <c r="F1216" s="306"/>
      <c r="G1216" s="243"/>
      <c r="H1216" s="234"/>
      <c r="I1216" s="260"/>
      <c r="J1216" s="122"/>
      <c r="K1216" s="172"/>
      <c r="L1216" s="194"/>
    </row>
    <row r="1217" spans="1:12" ht="16.2" thickBot="1" x14ac:dyDescent="0.35">
      <c r="A1217" s="387"/>
      <c r="B1217" s="55" t="s">
        <v>717</v>
      </c>
      <c r="C1217" s="3" t="s">
        <v>3</v>
      </c>
      <c r="D1217" s="7">
        <v>82</v>
      </c>
      <c r="E1217" s="1" t="s">
        <v>4</v>
      </c>
      <c r="F1217" s="7">
        <v>42</v>
      </c>
      <c r="G1217" s="86" t="s">
        <v>980</v>
      </c>
      <c r="H1217" s="86" t="s">
        <v>981</v>
      </c>
      <c r="I1217" s="261" t="s">
        <v>982</v>
      </c>
      <c r="J1217" s="122"/>
      <c r="K1217" s="172"/>
      <c r="L1217" s="194"/>
    </row>
    <row r="1218" spans="1:12" ht="15.6" x14ac:dyDescent="0.3">
      <c r="A1218" s="387"/>
      <c r="B1218" s="55" t="s">
        <v>717</v>
      </c>
      <c r="C1218" s="3" t="s">
        <v>5</v>
      </c>
      <c r="D1218" s="7">
        <v>55</v>
      </c>
      <c r="E1218" s="1" t="s">
        <v>6</v>
      </c>
      <c r="F1218" s="7">
        <v>44</v>
      </c>
      <c r="G1218" s="87"/>
      <c r="H1218" s="88"/>
      <c r="I1218" s="262"/>
      <c r="J1218" s="98"/>
      <c r="K1218" s="172"/>
      <c r="L1218" s="194"/>
    </row>
    <row r="1219" spans="1:12" ht="15.6" x14ac:dyDescent="0.3">
      <c r="A1219" s="387"/>
      <c r="B1219" s="55" t="s">
        <v>717</v>
      </c>
      <c r="C1219" s="3" t="s">
        <v>7</v>
      </c>
      <c r="D1219" s="7">
        <v>50</v>
      </c>
      <c r="E1219" s="1" t="s">
        <v>11</v>
      </c>
      <c r="F1219" s="7">
        <v>43</v>
      </c>
      <c r="G1219" s="89"/>
      <c r="H1219" s="90"/>
      <c r="I1219" s="263"/>
      <c r="J1219" s="98"/>
      <c r="K1219" s="172"/>
      <c r="L1219" s="194"/>
    </row>
    <row r="1220" spans="1:12" ht="15.6" x14ac:dyDescent="0.3">
      <c r="A1220" s="387"/>
      <c r="B1220" s="55" t="s">
        <v>717</v>
      </c>
      <c r="C1220" s="3" t="s">
        <v>8</v>
      </c>
      <c r="D1220" s="2" t="s">
        <v>13</v>
      </c>
      <c r="E1220" s="1" t="s">
        <v>12</v>
      </c>
      <c r="F1220" s="2" t="s">
        <v>15</v>
      </c>
      <c r="G1220" s="89"/>
      <c r="H1220" s="90"/>
      <c r="I1220" s="263"/>
      <c r="J1220" s="98"/>
      <c r="K1220" s="172"/>
      <c r="L1220" s="194"/>
    </row>
    <row r="1221" spans="1:12" ht="16.2" thickBot="1" x14ac:dyDescent="0.35">
      <c r="A1221" s="388"/>
      <c r="B1221" s="56" t="s">
        <v>717</v>
      </c>
      <c r="C1221" s="4" t="s">
        <v>236</v>
      </c>
      <c r="D1221" s="6">
        <v>110</v>
      </c>
      <c r="E1221" s="5" t="s">
        <v>20</v>
      </c>
      <c r="F1221" s="6">
        <v>4</v>
      </c>
      <c r="G1221" s="91"/>
      <c r="H1221" s="92"/>
      <c r="I1221" s="264"/>
      <c r="J1221" s="102"/>
      <c r="K1221" s="180"/>
      <c r="L1221" s="196"/>
    </row>
    <row r="1222" spans="1:12" ht="15" thickBot="1" x14ac:dyDescent="0.35">
      <c r="J1222" s="99"/>
      <c r="K1222" s="100"/>
      <c r="L1222" s="200"/>
    </row>
    <row r="1223" spans="1:12" ht="15.6" x14ac:dyDescent="0.3">
      <c r="A1223" s="292" t="s">
        <v>245</v>
      </c>
      <c r="B1223" s="54" t="s">
        <v>718</v>
      </c>
      <c r="C1223" s="295" t="s">
        <v>245</v>
      </c>
      <c r="D1223" s="296"/>
      <c r="E1223" s="296"/>
      <c r="F1223" s="297"/>
      <c r="G1223" s="318"/>
      <c r="H1223" s="318"/>
      <c r="I1223" s="319"/>
      <c r="J1223" s="97"/>
      <c r="K1223" s="179"/>
      <c r="L1223" s="193"/>
    </row>
    <row r="1224" spans="1:12" ht="15.6" x14ac:dyDescent="0.3">
      <c r="A1224" s="293"/>
      <c r="B1224" s="55" t="s">
        <v>718</v>
      </c>
      <c r="C1224" s="298" t="s">
        <v>1000</v>
      </c>
      <c r="D1224" s="299"/>
      <c r="E1224" s="304" t="s">
        <v>1001</v>
      </c>
      <c r="F1224" s="305"/>
      <c r="G1224" s="324"/>
      <c r="H1224" s="325"/>
      <c r="I1224" s="326"/>
      <c r="J1224" s="122" t="s">
        <v>246</v>
      </c>
      <c r="K1224" s="172">
        <v>94000</v>
      </c>
      <c r="L1224" s="194"/>
    </row>
    <row r="1225" spans="1:12" ht="15.6" x14ac:dyDescent="0.3">
      <c r="A1225" s="293"/>
      <c r="B1225" s="55" t="s">
        <v>718</v>
      </c>
      <c r="C1225" s="300"/>
      <c r="D1225" s="301"/>
      <c r="E1225" s="301"/>
      <c r="F1225" s="305"/>
      <c r="G1225" s="327"/>
      <c r="H1225" s="328"/>
      <c r="I1225" s="329"/>
      <c r="J1225" s="96" t="s">
        <v>247</v>
      </c>
      <c r="K1225" s="173">
        <v>117400</v>
      </c>
      <c r="L1225" s="195"/>
    </row>
    <row r="1226" spans="1:12" ht="15.6" x14ac:dyDescent="0.3">
      <c r="A1226" s="293"/>
      <c r="B1226" s="55" t="s">
        <v>718</v>
      </c>
      <c r="C1226" s="300"/>
      <c r="D1226" s="301"/>
      <c r="E1226" s="301"/>
      <c r="F1226" s="305"/>
      <c r="G1226" s="332"/>
      <c r="H1226" s="333"/>
      <c r="I1226" s="103"/>
      <c r="J1226" s="122" t="s">
        <v>248</v>
      </c>
      <c r="K1226" s="172">
        <v>141300</v>
      </c>
      <c r="L1226" s="194"/>
    </row>
    <row r="1227" spans="1:12" ht="15.6" x14ac:dyDescent="0.3">
      <c r="A1227" s="293"/>
      <c r="B1227" s="55" t="s">
        <v>718</v>
      </c>
      <c r="C1227" s="300"/>
      <c r="D1227" s="301"/>
      <c r="E1227" s="301"/>
      <c r="F1227" s="305"/>
      <c r="G1227" s="332"/>
      <c r="H1227" s="333"/>
      <c r="I1227" s="103"/>
      <c r="J1227" s="96" t="s">
        <v>249</v>
      </c>
      <c r="K1227" s="173">
        <v>170100</v>
      </c>
      <c r="L1227" s="195"/>
    </row>
    <row r="1228" spans="1:12" ht="15.6" x14ac:dyDescent="0.3">
      <c r="A1228" s="293"/>
      <c r="B1228" s="55" t="s">
        <v>718</v>
      </c>
      <c r="C1228" s="300"/>
      <c r="D1228" s="301"/>
      <c r="E1228" s="301"/>
      <c r="F1228" s="305"/>
      <c r="G1228" s="161"/>
      <c r="H1228" s="163"/>
      <c r="I1228" s="267"/>
      <c r="J1228" s="122"/>
      <c r="K1228" s="172"/>
      <c r="L1228" s="194"/>
    </row>
    <row r="1229" spans="1:12" ht="16.2" thickBot="1" x14ac:dyDescent="0.35">
      <c r="A1229" s="293"/>
      <c r="B1229" s="55" t="s">
        <v>718</v>
      </c>
      <c r="C1229" s="302"/>
      <c r="D1229" s="303"/>
      <c r="E1229" s="303"/>
      <c r="F1229" s="306"/>
      <c r="G1229" s="243"/>
      <c r="H1229" s="234"/>
      <c r="I1229" s="260"/>
      <c r="J1229" s="122"/>
      <c r="K1229" s="172"/>
      <c r="L1229" s="194"/>
    </row>
    <row r="1230" spans="1:12" ht="16.2" thickBot="1" x14ac:dyDescent="0.35">
      <c r="A1230" s="293"/>
      <c r="B1230" s="55" t="s">
        <v>718</v>
      </c>
      <c r="C1230" s="3" t="s">
        <v>3</v>
      </c>
      <c r="D1230" s="7">
        <v>79</v>
      </c>
      <c r="E1230" s="1" t="s">
        <v>4</v>
      </c>
      <c r="F1230" s="7">
        <v>42</v>
      </c>
      <c r="G1230" s="86" t="s">
        <v>980</v>
      </c>
      <c r="H1230" s="86" t="s">
        <v>981</v>
      </c>
      <c r="I1230" s="261" t="s">
        <v>982</v>
      </c>
      <c r="J1230" s="122"/>
      <c r="K1230" s="172"/>
      <c r="L1230" s="194"/>
    </row>
    <row r="1231" spans="1:12" ht="15.6" x14ac:dyDescent="0.3">
      <c r="A1231" s="293"/>
      <c r="B1231" s="55" t="s">
        <v>718</v>
      </c>
      <c r="C1231" s="3" t="s">
        <v>5</v>
      </c>
      <c r="D1231" s="43" t="s">
        <v>589</v>
      </c>
      <c r="E1231" s="1" t="s">
        <v>6</v>
      </c>
      <c r="F1231" s="7">
        <v>44</v>
      </c>
      <c r="G1231" s="87"/>
      <c r="H1231" s="88"/>
      <c r="I1231" s="262"/>
      <c r="J1231" s="98"/>
      <c r="K1231" s="172"/>
      <c r="L1231" s="194"/>
    </row>
    <row r="1232" spans="1:12" ht="15.6" x14ac:dyDescent="0.3">
      <c r="A1232" s="293"/>
      <c r="B1232" s="55" t="s">
        <v>718</v>
      </c>
      <c r="C1232" s="3" t="s">
        <v>7</v>
      </c>
      <c r="D1232" s="7">
        <v>60</v>
      </c>
      <c r="E1232" s="1" t="s">
        <v>11</v>
      </c>
      <c r="F1232" s="7">
        <v>43</v>
      </c>
      <c r="G1232" s="89"/>
      <c r="H1232" s="90"/>
      <c r="I1232" s="263"/>
      <c r="J1232" s="98"/>
      <c r="K1232" s="172"/>
      <c r="L1232" s="194"/>
    </row>
    <row r="1233" spans="1:12" ht="15.6" x14ac:dyDescent="0.3">
      <c r="A1233" s="293"/>
      <c r="B1233" s="55" t="s">
        <v>718</v>
      </c>
      <c r="C1233" s="3" t="s">
        <v>8</v>
      </c>
      <c r="D1233" s="2" t="s">
        <v>13</v>
      </c>
      <c r="E1233" s="1" t="s">
        <v>12</v>
      </c>
      <c r="F1233" s="2" t="s">
        <v>15</v>
      </c>
      <c r="G1233" s="89"/>
      <c r="H1233" s="90"/>
      <c r="I1233" s="263"/>
      <c r="J1233" s="98"/>
      <c r="K1233" s="172"/>
      <c r="L1233" s="194"/>
    </row>
    <row r="1234" spans="1:12" ht="16.2" thickBot="1" x14ac:dyDescent="0.35">
      <c r="A1234" s="294"/>
      <c r="B1234" s="56" t="s">
        <v>718</v>
      </c>
      <c r="C1234" s="4" t="s">
        <v>236</v>
      </c>
      <c r="D1234" s="6">
        <v>110</v>
      </c>
      <c r="E1234" s="5" t="s">
        <v>20</v>
      </c>
      <c r="F1234" s="44" t="s">
        <v>591</v>
      </c>
      <c r="G1234" s="91"/>
      <c r="H1234" s="92"/>
      <c r="I1234" s="264"/>
      <c r="J1234" s="102"/>
      <c r="K1234" s="180"/>
      <c r="L1234" s="196"/>
    </row>
    <row r="1235" spans="1:12" ht="15" thickBot="1" x14ac:dyDescent="0.35">
      <c r="J1235" s="99"/>
      <c r="K1235" s="100"/>
      <c r="L1235" s="200"/>
    </row>
    <row r="1236" spans="1:12" x14ac:dyDescent="0.3">
      <c r="A1236" s="292" t="s">
        <v>250</v>
      </c>
      <c r="B1236" s="54" t="s">
        <v>719</v>
      </c>
      <c r="C1236" s="295" t="s">
        <v>250</v>
      </c>
      <c r="D1236" s="296"/>
      <c r="E1236" s="296"/>
      <c r="F1236" s="297"/>
      <c r="G1236" s="318" t="s">
        <v>986</v>
      </c>
      <c r="H1236" s="318"/>
      <c r="I1236" s="319"/>
      <c r="J1236" s="104"/>
      <c r="K1236" s="181"/>
      <c r="L1236" s="203"/>
    </row>
    <row r="1237" spans="1:12" ht="15.6" x14ac:dyDescent="0.3">
      <c r="A1237" s="293"/>
      <c r="B1237" s="55" t="s">
        <v>719</v>
      </c>
      <c r="C1237" s="298" t="s">
        <v>913</v>
      </c>
      <c r="D1237" s="299"/>
      <c r="E1237" s="304"/>
      <c r="F1237" s="305"/>
      <c r="G1237" s="324" t="s">
        <v>987</v>
      </c>
      <c r="H1237" s="325"/>
      <c r="I1237" s="326"/>
      <c r="J1237" s="122" t="s">
        <v>251</v>
      </c>
      <c r="K1237" s="172">
        <v>28700</v>
      </c>
      <c r="L1237" s="194">
        <f>K1237+I1240</f>
        <v>28700</v>
      </c>
    </row>
    <row r="1238" spans="1:12" ht="15.6" x14ac:dyDescent="0.3">
      <c r="A1238" s="293"/>
      <c r="B1238" s="55" t="s">
        <v>719</v>
      </c>
      <c r="C1238" s="300"/>
      <c r="D1238" s="301"/>
      <c r="E1238" s="301"/>
      <c r="F1238" s="305"/>
      <c r="G1238" s="327"/>
      <c r="H1238" s="328"/>
      <c r="I1238" s="329"/>
      <c r="J1238" s="96" t="s">
        <v>252</v>
      </c>
      <c r="K1238" s="173">
        <v>31700</v>
      </c>
      <c r="L1238" s="195">
        <f>K1238+I1240</f>
        <v>31700</v>
      </c>
    </row>
    <row r="1239" spans="1:12" ht="15.6" x14ac:dyDescent="0.3">
      <c r="A1239" s="293"/>
      <c r="B1239" s="55" t="s">
        <v>719</v>
      </c>
      <c r="C1239" s="300"/>
      <c r="D1239" s="301"/>
      <c r="E1239" s="301"/>
      <c r="F1239" s="305"/>
      <c r="G1239" s="307" t="s">
        <v>993</v>
      </c>
      <c r="H1239" s="308"/>
      <c r="I1239" s="309"/>
      <c r="J1239" s="122"/>
      <c r="K1239" s="172"/>
      <c r="L1239" s="194"/>
    </row>
    <row r="1240" spans="1:12" ht="15.6" x14ac:dyDescent="0.3">
      <c r="A1240" s="293"/>
      <c r="B1240" s="55" t="s">
        <v>719</v>
      </c>
      <c r="C1240" s="300"/>
      <c r="D1240" s="301"/>
      <c r="E1240" s="301"/>
      <c r="F1240" s="305"/>
      <c r="G1240" s="310" t="s">
        <v>1006</v>
      </c>
      <c r="H1240" s="311"/>
      <c r="I1240" s="285">
        <f>INDEX('Ár kárpit'!D:D,MATCH(Árlista!B1236&amp;Árlista!G1240,'Ár kárpit'!A:A,0))</f>
        <v>0</v>
      </c>
      <c r="J1240" s="122"/>
      <c r="K1240" s="172"/>
      <c r="L1240" s="194"/>
    </row>
    <row r="1241" spans="1:12" ht="15.6" x14ac:dyDescent="0.3">
      <c r="A1241" s="293"/>
      <c r="B1241" s="55" t="s">
        <v>719</v>
      </c>
      <c r="C1241" s="300"/>
      <c r="D1241" s="301"/>
      <c r="E1241" s="301"/>
      <c r="F1241" s="305"/>
      <c r="G1241" s="408"/>
      <c r="H1241" s="409"/>
      <c r="I1241" s="267"/>
      <c r="J1241" s="122"/>
      <c r="K1241" s="172"/>
      <c r="L1241" s="194"/>
    </row>
    <row r="1242" spans="1:12" ht="16.2" thickBot="1" x14ac:dyDescent="0.35">
      <c r="A1242" s="293"/>
      <c r="B1242" s="55" t="s">
        <v>719</v>
      </c>
      <c r="C1242" s="302"/>
      <c r="D1242" s="303"/>
      <c r="E1242" s="303"/>
      <c r="F1242" s="306"/>
      <c r="G1242" s="336"/>
      <c r="H1242" s="337"/>
      <c r="I1242" s="260"/>
      <c r="J1242" s="122"/>
      <c r="K1242" s="172"/>
      <c r="L1242" s="194"/>
    </row>
    <row r="1243" spans="1:12" ht="16.2" thickBot="1" x14ac:dyDescent="0.35">
      <c r="A1243" s="293"/>
      <c r="B1243" s="55" t="s">
        <v>719</v>
      </c>
      <c r="C1243" s="3" t="s">
        <v>3</v>
      </c>
      <c r="D1243" s="7">
        <v>91</v>
      </c>
      <c r="E1243" s="1" t="s">
        <v>4</v>
      </c>
      <c r="F1243" s="7">
        <v>47</v>
      </c>
      <c r="G1243" s="86" t="s">
        <v>980</v>
      </c>
      <c r="H1243" s="86" t="s">
        <v>981</v>
      </c>
      <c r="I1243" s="261" t="s">
        <v>982</v>
      </c>
      <c r="J1243" s="122"/>
      <c r="K1243" s="172"/>
      <c r="L1243" s="194"/>
    </row>
    <row r="1244" spans="1:12" ht="15.6" x14ac:dyDescent="0.3">
      <c r="A1244" s="293"/>
      <c r="B1244" s="55" t="s">
        <v>719</v>
      </c>
      <c r="C1244" s="3" t="s">
        <v>5</v>
      </c>
      <c r="D1244" s="7">
        <v>50</v>
      </c>
      <c r="E1244" s="1" t="s">
        <v>6</v>
      </c>
      <c r="F1244" s="7">
        <v>43</v>
      </c>
      <c r="G1244" s="87"/>
      <c r="H1244" s="88"/>
      <c r="I1244" s="262"/>
      <c r="J1244" s="98"/>
      <c r="K1244" s="172"/>
      <c r="L1244" s="194"/>
    </row>
    <row r="1245" spans="1:12" ht="15.6" x14ac:dyDescent="0.3">
      <c r="A1245" s="293"/>
      <c r="B1245" s="55" t="s">
        <v>719</v>
      </c>
      <c r="C1245" s="3" t="s">
        <v>7</v>
      </c>
      <c r="D1245" s="7">
        <v>55</v>
      </c>
      <c r="E1245" s="1" t="s">
        <v>11</v>
      </c>
      <c r="F1245" s="7">
        <v>40</v>
      </c>
      <c r="G1245" s="89"/>
      <c r="H1245" s="90"/>
      <c r="I1245" s="263"/>
      <c r="J1245" s="98"/>
      <c r="K1245" s="172"/>
      <c r="L1245" s="194"/>
    </row>
    <row r="1246" spans="1:12" ht="15.6" x14ac:dyDescent="0.3">
      <c r="A1246" s="293"/>
      <c r="B1246" s="55" t="s">
        <v>719</v>
      </c>
      <c r="C1246" s="3" t="s">
        <v>8</v>
      </c>
      <c r="D1246" s="2" t="s">
        <v>13</v>
      </c>
      <c r="E1246" s="1" t="s">
        <v>12</v>
      </c>
      <c r="F1246" s="2" t="s">
        <v>15</v>
      </c>
      <c r="G1246" s="89"/>
      <c r="H1246" s="90"/>
      <c r="I1246" s="263"/>
      <c r="J1246" s="98"/>
      <c r="K1246" s="172"/>
      <c r="L1246" s="194"/>
    </row>
    <row r="1247" spans="1:12" ht="16.2" thickBot="1" x14ac:dyDescent="0.35">
      <c r="A1247" s="294"/>
      <c r="B1247" s="56" t="s">
        <v>719</v>
      </c>
      <c r="C1247" s="4" t="s">
        <v>236</v>
      </c>
      <c r="D1247" s="6">
        <v>110</v>
      </c>
      <c r="E1247" s="5" t="s">
        <v>20</v>
      </c>
      <c r="F1247" s="8">
        <v>4.5999999999999996</v>
      </c>
      <c r="G1247" s="91"/>
      <c r="H1247" s="92"/>
      <c r="I1247" s="264"/>
      <c r="J1247" s="102"/>
      <c r="K1247" s="180"/>
      <c r="L1247" s="196"/>
    </row>
    <row r="1248" spans="1:12" ht="15" thickBot="1" x14ac:dyDescent="0.35">
      <c r="J1248" s="99"/>
      <c r="K1248" s="100"/>
      <c r="L1248" s="200"/>
    </row>
    <row r="1249" spans="1:12" x14ac:dyDescent="0.3">
      <c r="A1249" s="292" t="s">
        <v>253</v>
      </c>
      <c r="B1249" s="54" t="s">
        <v>720</v>
      </c>
      <c r="C1249" s="295" t="s">
        <v>253</v>
      </c>
      <c r="D1249" s="296"/>
      <c r="E1249" s="296"/>
      <c r="F1249" s="297"/>
      <c r="G1249" s="318" t="s">
        <v>986</v>
      </c>
      <c r="H1249" s="318"/>
      <c r="I1249" s="319"/>
      <c r="J1249" s="104"/>
      <c r="K1249" s="181"/>
      <c r="L1249" s="203"/>
    </row>
    <row r="1250" spans="1:12" ht="15.6" x14ac:dyDescent="0.3">
      <c r="A1250" s="293"/>
      <c r="B1250" s="55" t="s">
        <v>720</v>
      </c>
      <c r="C1250" s="298" t="s">
        <v>914</v>
      </c>
      <c r="D1250" s="299"/>
      <c r="E1250" s="304"/>
      <c r="F1250" s="305"/>
      <c r="G1250" s="324" t="s">
        <v>987</v>
      </c>
      <c r="H1250" s="325"/>
      <c r="I1250" s="326"/>
      <c r="J1250" s="122" t="s">
        <v>251</v>
      </c>
      <c r="K1250" s="172">
        <v>28700</v>
      </c>
      <c r="L1250" s="194">
        <f>K1250+I1253+I1254</f>
        <v>28700</v>
      </c>
    </row>
    <row r="1251" spans="1:12" ht="15.6" x14ac:dyDescent="0.3">
      <c r="A1251" s="293"/>
      <c r="B1251" s="55" t="s">
        <v>720</v>
      </c>
      <c r="C1251" s="300"/>
      <c r="D1251" s="301"/>
      <c r="E1251" s="301"/>
      <c r="F1251" s="305"/>
      <c r="G1251" s="327"/>
      <c r="H1251" s="328"/>
      <c r="I1251" s="329"/>
      <c r="J1251" s="96" t="s">
        <v>252</v>
      </c>
      <c r="K1251" s="173">
        <v>31700</v>
      </c>
      <c r="L1251" s="195">
        <f>K1251+I1253+I1254</f>
        <v>31700</v>
      </c>
    </row>
    <row r="1252" spans="1:12" ht="15.6" x14ac:dyDescent="0.3">
      <c r="A1252" s="293"/>
      <c r="B1252" s="55" t="s">
        <v>720</v>
      </c>
      <c r="C1252" s="300"/>
      <c r="D1252" s="301"/>
      <c r="E1252" s="301"/>
      <c r="F1252" s="305"/>
      <c r="G1252" s="307" t="s">
        <v>993</v>
      </c>
      <c r="H1252" s="308"/>
      <c r="I1252" s="309"/>
      <c r="J1252" s="122"/>
      <c r="K1252" s="172"/>
      <c r="L1252" s="194"/>
    </row>
    <row r="1253" spans="1:12" ht="15.6" x14ac:dyDescent="0.3">
      <c r="A1253" s="293"/>
      <c r="B1253" s="55" t="s">
        <v>720</v>
      </c>
      <c r="C1253" s="300"/>
      <c r="D1253" s="301"/>
      <c r="E1253" s="301"/>
      <c r="F1253" s="305"/>
      <c r="G1253" s="310" t="s">
        <v>1006</v>
      </c>
      <c r="H1253" s="311"/>
      <c r="I1253" s="285">
        <f>INDEX('Ár kárpit'!D:D,MATCH(Árlista!B1249&amp;Árlista!G1253,'Ár kárpit'!A:A,0))</f>
        <v>0</v>
      </c>
      <c r="J1253" s="122"/>
      <c r="K1253" s="172"/>
      <c r="L1253" s="194"/>
    </row>
    <row r="1254" spans="1:12" ht="15.6" x14ac:dyDescent="0.3">
      <c r="A1254" s="293"/>
      <c r="B1254" s="55" t="s">
        <v>720</v>
      </c>
      <c r="C1254" s="300"/>
      <c r="D1254" s="301"/>
      <c r="E1254" s="301"/>
      <c r="F1254" s="305"/>
      <c r="G1254" s="310" t="s">
        <v>1006</v>
      </c>
      <c r="H1254" s="311"/>
      <c r="I1254" s="285">
        <f>INDEX('Ár kárpit'!D:D,MATCH(Árlista!B1250&amp;Árlista!G1254,'Ár kárpit'!A:A,0))</f>
        <v>0</v>
      </c>
      <c r="J1254" s="122"/>
      <c r="K1254" s="172"/>
      <c r="L1254" s="194"/>
    </row>
    <row r="1255" spans="1:12" ht="16.2" thickBot="1" x14ac:dyDescent="0.35">
      <c r="A1255" s="293"/>
      <c r="B1255" s="55" t="s">
        <v>720</v>
      </c>
      <c r="C1255" s="302"/>
      <c r="D1255" s="303"/>
      <c r="E1255" s="303"/>
      <c r="F1255" s="306"/>
      <c r="G1255" s="336"/>
      <c r="H1255" s="337"/>
      <c r="I1255" s="260"/>
      <c r="J1255" s="122"/>
      <c r="K1255" s="172"/>
      <c r="L1255" s="194"/>
    </row>
    <row r="1256" spans="1:12" ht="16.2" thickBot="1" x14ac:dyDescent="0.35">
      <c r="A1256" s="293"/>
      <c r="B1256" s="55" t="s">
        <v>720</v>
      </c>
      <c r="C1256" s="3" t="s">
        <v>3</v>
      </c>
      <c r="D1256" s="7">
        <v>86</v>
      </c>
      <c r="E1256" s="1" t="s">
        <v>4</v>
      </c>
      <c r="F1256" s="7">
        <v>47</v>
      </c>
      <c r="G1256" s="86" t="s">
        <v>980</v>
      </c>
      <c r="H1256" s="86" t="s">
        <v>981</v>
      </c>
      <c r="I1256" s="261" t="s">
        <v>982</v>
      </c>
      <c r="J1256" s="122"/>
      <c r="K1256" s="172"/>
      <c r="L1256" s="194"/>
    </row>
    <row r="1257" spans="1:12" ht="15.6" x14ac:dyDescent="0.3">
      <c r="A1257" s="293"/>
      <c r="B1257" s="55" t="s">
        <v>720</v>
      </c>
      <c r="C1257" s="3" t="s">
        <v>5</v>
      </c>
      <c r="D1257" s="7">
        <v>50</v>
      </c>
      <c r="E1257" s="1" t="s">
        <v>6</v>
      </c>
      <c r="F1257" s="7">
        <v>43</v>
      </c>
      <c r="G1257" s="87"/>
      <c r="H1257" s="88"/>
      <c r="I1257" s="262"/>
      <c r="J1257" s="98"/>
      <c r="K1257" s="172"/>
      <c r="L1257" s="194"/>
    </row>
    <row r="1258" spans="1:12" ht="15.6" x14ac:dyDescent="0.3">
      <c r="A1258" s="293"/>
      <c r="B1258" s="55" t="s">
        <v>720</v>
      </c>
      <c r="C1258" s="3" t="s">
        <v>7</v>
      </c>
      <c r="D1258" s="7">
        <v>55</v>
      </c>
      <c r="E1258" s="1" t="s">
        <v>11</v>
      </c>
      <c r="F1258" s="7">
        <v>40</v>
      </c>
      <c r="G1258" s="89"/>
      <c r="H1258" s="90"/>
      <c r="I1258" s="263"/>
      <c r="J1258" s="98"/>
      <c r="K1258" s="172"/>
      <c r="L1258" s="194"/>
    </row>
    <row r="1259" spans="1:12" ht="15.6" x14ac:dyDescent="0.3">
      <c r="A1259" s="293"/>
      <c r="B1259" s="55" t="s">
        <v>720</v>
      </c>
      <c r="C1259" s="3" t="s">
        <v>8</v>
      </c>
      <c r="D1259" s="2" t="s">
        <v>13</v>
      </c>
      <c r="E1259" s="1" t="s">
        <v>12</v>
      </c>
      <c r="F1259" s="2" t="s">
        <v>15</v>
      </c>
      <c r="G1259" s="89"/>
      <c r="H1259" s="90"/>
      <c r="I1259" s="263"/>
      <c r="J1259" s="98"/>
      <c r="K1259" s="172"/>
      <c r="L1259" s="194"/>
    </row>
    <row r="1260" spans="1:12" ht="16.2" thickBot="1" x14ac:dyDescent="0.35">
      <c r="A1260" s="294"/>
      <c r="B1260" s="56" t="s">
        <v>720</v>
      </c>
      <c r="C1260" s="4" t="s">
        <v>236</v>
      </c>
      <c r="D1260" s="6">
        <v>110</v>
      </c>
      <c r="E1260" s="5" t="s">
        <v>20</v>
      </c>
      <c r="F1260" s="6">
        <v>5</v>
      </c>
      <c r="G1260" s="91"/>
      <c r="H1260" s="92"/>
      <c r="I1260" s="264"/>
      <c r="J1260" s="102"/>
      <c r="K1260" s="180"/>
      <c r="L1260" s="196"/>
    </row>
    <row r="1261" spans="1:12" ht="16.2" thickBot="1" x14ac:dyDescent="0.35">
      <c r="B1261" s="39"/>
      <c r="C1261" s="40"/>
      <c r="D1261" s="41"/>
      <c r="E1261" s="42"/>
      <c r="F1261" s="41"/>
      <c r="G1261" s="41"/>
      <c r="H1261" s="41"/>
      <c r="I1261" s="269"/>
      <c r="J1261" s="99"/>
      <c r="K1261" s="101"/>
      <c r="L1261" s="198"/>
    </row>
    <row r="1262" spans="1:12" x14ac:dyDescent="0.3">
      <c r="A1262" s="292" t="s">
        <v>882</v>
      </c>
      <c r="B1262" s="54" t="s">
        <v>885</v>
      </c>
      <c r="C1262" s="295" t="s">
        <v>882</v>
      </c>
      <c r="D1262" s="296"/>
      <c r="E1262" s="296"/>
      <c r="F1262" s="297"/>
      <c r="G1262" s="318" t="s">
        <v>986</v>
      </c>
      <c r="H1262" s="318"/>
      <c r="I1262" s="319"/>
      <c r="J1262" s="104"/>
      <c r="K1262" s="181"/>
      <c r="L1262" s="203"/>
    </row>
    <row r="1263" spans="1:12" ht="15.6" x14ac:dyDescent="0.3">
      <c r="A1263" s="293"/>
      <c r="B1263" s="55" t="s">
        <v>885</v>
      </c>
      <c r="C1263" s="298" t="s">
        <v>951</v>
      </c>
      <c r="D1263" s="299"/>
      <c r="E1263" s="304"/>
      <c r="F1263" s="305"/>
      <c r="G1263" s="324" t="s">
        <v>987</v>
      </c>
      <c r="H1263" s="325"/>
      <c r="I1263" s="326"/>
      <c r="J1263" s="122" t="s">
        <v>251</v>
      </c>
      <c r="K1263" s="172">
        <v>100100</v>
      </c>
      <c r="L1263" s="194">
        <f>K1263+(I1266*2)+(I1267*2)</f>
        <v>100100</v>
      </c>
    </row>
    <row r="1264" spans="1:12" ht="15.6" x14ac:dyDescent="0.3">
      <c r="A1264" s="293"/>
      <c r="B1264" s="55" t="s">
        <v>885</v>
      </c>
      <c r="C1264" s="300"/>
      <c r="D1264" s="301"/>
      <c r="E1264" s="301"/>
      <c r="F1264" s="305"/>
      <c r="G1264" s="327"/>
      <c r="H1264" s="328"/>
      <c r="I1264" s="329"/>
      <c r="J1264" s="96" t="s">
        <v>252</v>
      </c>
      <c r="K1264" s="173">
        <v>106100</v>
      </c>
      <c r="L1264" s="195">
        <f>K1264+(I1266*2)+(I1267*2)</f>
        <v>106100</v>
      </c>
    </row>
    <row r="1265" spans="1:12" ht="15.6" x14ac:dyDescent="0.3">
      <c r="A1265" s="293"/>
      <c r="B1265" s="55" t="s">
        <v>885</v>
      </c>
      <c r="C1265" s="300"/>
      <c r="D1265" s="301"/>
      <c r="E1265" s="301"/>
      <c r="F1265" s="305"/>
      <c r="G1265" s="307" t="s">
        <v>993</v>
      </c>
      <c r="H1265" s="308"/>
      <c r="I1265" s="309"/>
      <c r="J1265" s="122"/>
      <c r="K1265" s="172"/>
      <c r="L1265" s="194"/>
    </row>
    <row r="1266" spans="1:12" ht="15.6" x14ac:dyDescent="0.3">
      <c r="A1266" s="293"/>
      <c r="B1266" s="55" t="s">
        <v>885</v>
      </c>
      <c r="C1266" s="300"/>
      <c r="D1266" s="301"/>
      <c r="E1266" s="301"/>
      <c r="F1266" s="305"/>
      <c r="G1266" s="310" t="s">
        <v>1006</v>
      </c>
      <c r="H1266" s="311"/>
      <c r="I1266" s="285">
        <f>INDEX('Ár kárpit'!D:D,MATCH(Árlista!B1262&amp;Árlista!G1266,'Ár kárpit'!A:A,0))</f>
        <v>0</v>
      </c>
      <c r="J1266" s="122"/>
      <c r="K1266" s="172"/>
      <c r="L1266" s="194"/>
    </row>
    <row r="1267" spans="1:12" ht="15.6" x14ac:dyDescent="0.3">
      <c r="A1267" s="293"/>
      <c r="B1267" s="55" t="s">
        <v>885</v>
      </c>
      <c r="C1267" s="300"/>
      <c r="D1267" s="301"/>
      <c r="E1267" s="301"/>
      <c r="F1267" s="305"/>
      <c r="G1267" s="310" t="s">
        <v>1006</v>
      </c>
      <c r="H1267" s="311"/>
      <c r="I1267" s="285">
        <f>INDEX('Ár kárpit'!D:D,MATCH(Árlista!B1263&amp;Árlista!G1267,'Ár kárpit'!A:A,0))</f>
        <v>0</v>
      </c>
      <c r="J1267" s="122"/>
      <c r="K1267" s="172"/>
      <c r="L1267" s="194"/>
    </row>
    <row r="1268" spans="1:12" ht="16.2" thickBot="1" x14ac:dyDescent="0.35">
      <c r="A1268" s="293"/>
      <c r="B1268" s="55" t="s">
        <v>885</v>
      </c>
      <c r="C1268" s="302"/>
      <c r="D1268" s="303"/>
      <c r="E1268" s="303"/>
      <c r="F1268" s="306"/>
      <c r="G1268" s="336"/>
      <c r="H1268" s="337"/>
      <c r="I1268" s="260"/>
      <c r="J1268" s="122"/>
      <c r="K1268" s="172"/>
      <c r="L1268" s="194"/>
    </row>
    <row r="1269" spans="1:12" ht="16.2" thickBot="1" x14ac:dyDescent="0.35">
      <c r="A1269" s="293"/>
      <c r="B1269" s="55" t="s">
        <v>885</v>
      </c>
      <c r="C1269" s="3" t="s">
        <v>3</v>
      </c>
      <c r="D1269" s="7">
        <v>85</v>
      </c>
      <c r="E1269" s="1" t="s">
        <v>4</v>
      </c>
      <c r="F1269" s="7">
        <v>44</v>
      </c>
      <c r="G1269" s="86" t="s">
        <v>980</v>
      </c>
      <c r="H1269" s="86" t="s">
        <v>981</v>
      </c>
      <c r="I1269" s="261" t="s">
        <v>982</v>
      </c>
      <c r="J1269" s="122"/>
      <c r="K1269" s="172"/>
      <c r="L1269" s="194"/>
    </row>
    <row r="1270" spans="1:12" ht="15.6" x14ac:dyDescent="0.3">
      <c r="A1270" s="293"/>
      <c r="B1270" s="55" t="s">
        <v>885</v>
      </c>
      <c r="C1270" s="3" t="s">
        <v>5</v>
      </c>
      <c r="D1270" s="7"/>
      <c r="E1270" s="1" t="s">
        <v>6</v>
      </c>
      <c r="F1270" s="7">
        <v>39</v>
      </c>
      <c r="G1270" s="87"/>
      <c r="H1270" s="88"/>
      <c r="I1270" s="262"/>
      <c r="J1270" s="98"/>
      <c r="K1270" s="172"/>
      <c r="L1270" s="194"/>
    </row>
    <row r="1271" spans="1:12" ht="15.6" x14ac:dyDescent="0.3">
      <c r="A1271" s="293"/>
      <c r="B1271" s="55" t="s">
        <v>885</v>
      </c>
      <c r="C1271" s="3" t="s">
        <v>7</v>
      </c>
      <c r="D1271" s="7">
        <v>58</v>
      </c>
      <c r="E1271" s="1" t="s">
        <v>11</v>
      </c>
      <c r="F1271" s="7">
        <v>44</v>
      </c>
      <c r="G1271" s="89"/>
      <c r="H1271" s="90"/>
      <c r="I1271" s="263"/>
      <c r="J1271" s="98"/>
      <c r="K1271" s="172"/>
      <c r="L1271" s="194"/>
    </row>
    <row r="1272" spans="1:12" ht="15.6" x14ac:dyDescent="0.3">
      <c r="A1272" s="293"/>
      <c r="B1272" s="55" t="s">
        <v>885</v>
      </c>
      <c r="C1272" s="3" t="s">
        <v>8</v>
      </c>
      <c r="D1272" s="2" t="s">
        <v>13</v>
      </c>
      <c r="E1272" s="1" t="s">
        <v>12</v>
      </c>
      <c r="F1272" s="2" t="s">
        <v>15</v>
      </c>
      <c r="G1272" s="89"/>
      <c r="H1272" s="90"/>
      <c r="I1272" s="263"/>
      <c r="J1272" s="98"/>
      <c r="K1272" s="172"/>
      <c r="L1272" s="194"/>
    </row>
    <row r="1273" spans="1:12" ht="16.2" thickBot="1" x14ac:dyDescent="0.35">
      <c r="A1273" s="294"/>
      <c r="B1273" s="56" t="s">
        <v>885</v>
      </c>
      <c r="C1273" s="4" t="s">
        <v>236</v>
      </c>
      <c r="D1273" s="6">
        <v>110</v>
      </c>
      <c r="E1273" s="5" t="s">
        <v>20</v>
      </c>
      <c r="F1273" s="6">
        <v>23</v>
      </c>
      <c r="G1273" s="91"/>
      <c r="H1273" s="92"/>
      <c r="I1273" s="264"/>
      <c r="J1273" s="102"/>
      <c r="K1273" s="180"/>
      <c r="L1273" s="196"/>
    </row>
    <row r="1274" spans="1:12" ht="16.2" thickBot="1" x14ac:dyDescent="0.35">
      <c r="B1274" s="39"/>
      <c r="C1274" s="40"/>
      <c r="D1274" s="41"/>
      <c r="E1274" s="42"/>
      <c r="F1274" s="41"/>
      <c r="G1274" s="41"/>
      <c r="H1274" s="41"/>
      <c r="I1274" s="269"/>
      <c r="J1274" s="99"/>
      <c r="K1274" s="101"/>
      <c r="L1274" s="198"/>
    </row>
    <row r="1275" spans="1:12" x14ac:dyDescent="0.3">
      <c r="A1275" s="292" t="s">
        <v>883</v>
      </c>
      <c r="B1275" s="54" t="s">
        <v>886</v>
      </c>
      <c r="C1275" s="295" t="s">
        <v>883</v>
      </c>
      <c r="D1275" s="296"/>
      <c r="E1275" s="296"/>
      <c r="F1275" s="297"/>
      <c r="G1275" s="318" t="s">
        <v>986</v>
      </c>
      <c r="H1275" s="318"/>
      <c r="I1275" s="319"/>
      <c r="J1275" s="104"/>
      <c r="K1275" s="181"/>
      <c r="L1275" s="203"/>
    </row>
    <row r="1276" spans="1:12" ht="15.6" customHeight="1" x14ac:dyDescent="0.3">
      <c r="A1276" s="293"/>
      <c r="B1276" s="55" t="s">
        <v>886</v>
      </c>
      <c r="C1276" s="298" t="s">
        <v>951</v>
      </c>
      <c r="D1276" s="299"/>
      <c r="E1276" s="304"/>
      <c r="F1276" s="305"/>
      <c r="G1276" s="324" t="s">
        <v>987</v>
      </c>
      <c r="H1276" s="325"/>
      <c r="I1276" s="326"/>
      <c r="J1276" s="122" t="s">
        <v>251</v>
      </c>
      <c r="K1276" s="172">
        <v>132200</v>
      </c>
      <c r="L1276" s="194">
        <f>K1276+(I1279*3)+(I1280*3)</f>
        <v>132200</v>
      </c>
    </row>
    <row r="1277" spans="1:12" ht="15.6" x14ac:dyDescent="0.3">
      <c r="A1277" s="293"/>
      <c r="B1277" s="55" t="s">
        <v>886</v>
      </c>
      <c r="C1277" s="300"/>
      <c r="D1277" s="301"/>
      <c r="E1277" s="301"/>
      <c r="F1277" s="305"/>
      <c r="G1277" s="327"/>
      <c r="H1277" s="328"/>
      <c r="I1277" s="329"/>
      <c r="J1277" s="96" t="s">
        <v>252</v>
      </c>
      <c r="K1277" s="173">
        <v>141000</v>
      </c>
      <c r="L1277" s="195">
        <f>K1277+(I1279*3)+(I1280*3)</f>
        <v>141000</v>
      </c>
    </row>
    <row r="1278" spans="1:12" ht="15.6" x14ac:dyDescent="0.3">
      <c r="A1278" s="293"/>
      <c r="B1278" s="55" t="s">
        <v>886</v>
      </c>
      <c r="C1278" s="300"/>
      <c r="D1278" s="301"/>
      <c r="E1278" s="301"/>
      <c r="F1278" s="305"/>
      <c r="G1278" s="307" t="s">
        <v>993</v>
      </c>
      <c r="H1278" s="308"/>
      <c r="I1278" s="309"/>
      <c r="J1278" s="122"/>
      <c r="K1278" s="172"/>
      <c r="L1278" s="194"/>
    </row>
    <row r="1279" spans="1:12" ht="15.6" x14ac:dyDescent="0.3">
      <c r="A1279" s="293"/>
      <c r="B1279" s="55" t="s">
        <v>886</v>
      </c>
      <c r="C1279" s="300"/>
      <c r="D1279" s="301"/>
      <c r="E1279" s="301"/>
      <c r="F1279" s="305"/>
      <c r="G1279" s="310" t="s">
        <v>1006</v>
      </c>
      <c r="H1279" s="311"/>
      <c r="I1279" s="285">
        <f>INDEX('Ár kárpit'!D:D,MATCH(Árlista!B1275&amp;Árlista!G1279,'Ár kárpit'!A:A,0))</f>
        <v>0</v>
      </c>
      <c r="J1279" s="122"/>
      <c r="K1279" s="172"/>
      <c r="L1279" s="194"/>
    </row>
    <row r="1280" spans="1:12" ht="15.6" x14ac:dyDescent="0.3">
      <c r="A1280" s="293"/>
      <c r="B1280" s="55" t="s">
        <v>886</v>
      </c>
      <c r="C1280" s="300"/>
      <c r="D1280" s="301"/>
      <c r="E1280" s="301"/>
      <c r="F1280" s="305"/>
      <c r="G1280" s="310" t="s">
        <v>1006</v>
      </c>
      <c r="H1280" s="311"/>
      <c r="I1280" s="285">
        <f>INDEX('Ár kárpit'!D:D,MATCH(Árlista!B1276&amp;Árlista!G1280,'Ár kárpit'!A:A,0))</f>
        <v>0</v>
      </c>
      <c r="J1280" s="122"/>
      <c r="K1280" s="172"/>
      <c r="L1280" s="194"/>
    </row>
    <row r="1281" spans="1:12" ht="16.2" thickBot="1" x14ac:dyDescent="0.35">
      <c r="A1281" s="293"/>
      <c r="B1281" s="55" t="s">
        <v>886</v>
      </c>
      <c r="C1281" s="302"/>
      <c r="D1281" s="303"/>
      <c r="E1281" s="303"/>
      <c r="F1281" s="306"/>
      <c r="G1281" s="336"/>
      <c r="H1281" s="337"/>
      <c r="I1281" s="260"/>
      <c r="J1281" s="122"/>
      <c r="K1281" s="172"/>
      <c r="L1281" s="194"/>
    </row>
    <row r="1282" spans="1:12" ht="16.2" thickBot="1" x14ac:dyDescent="0.35">
      <c r="A1282" s="293"/>
      <c r="B1282" s="55" t="s">
        <v>886</v>
      </c>
      <c r="C1282" s="3" t="s">
        <v>3</v>
      </c>
      <c r="D1282" s="7">
        <v>85</v>
      </c>
      <c r="E1282" s="1" t="s">
        <v>4</v>
      </c>
      <c r="F1282" s="7">
        <v>44</v>
      </c>
      <c r="G1282" s="86" t="s">
        <v>980</v>
      </c>
      <c r="H1282" s="86" t="s">
        <v>981</v>
      </c>
      <c r="I1282" s="261" t="s">
        <v>982</v>
      </c>
      <c r="J1282" s="122"/>
      <c r="K1282" s="172"/>
      <c r="L1282" s="194"/>
    </row>
    <row r="1283" spans="1:12" ht="15.6" x14ac:dyDescent="0.3">
      <c r="A1283" s="293"/>
      <c r="B1283" s="55" t="s">
        <v>886</v>
      </c>
      <c r="C1283" s="3" t="s">
        <v>5</v>
      </c>
      <c r="D1283" s="7"/>
      <c r="E1283" s="1" t="s">
        <v>6</v>
      </c>
      <c r="F1283" s="7">
        <v>39</v>
      </c>
      <c r="G1283" s="87"/>
      <c r="H1283" s="88"/>
      <c r="I1283" s="262"/>
      <c r="J1283" s="98"/>
      <c r="K1283" s="172"/>
      <c r="L1283" s="194"/>
    </row>
    <row r="1284" spans="1:12" ht="15.6" x14ac:dyDescent="0.3">
      <c r="A1284" s="293"/>
      <c r="B1284" s="55" t="s">
        <v>886</v>
      </c>
      <c r="C1284" s="3" t="s">
        <v>7</v>
      </c>
      <c r="D1284" s="7">
        <v>58</v>
      </c>
      <c r="E1284" s="1" t="s">
        <v>11</v>
      </c>
      <c r="F1284" s="7">
        <v>44</v>
      </c>
      <c r="G1284" s="89"/>
      <c r="H1284" s="90"/>
      <c r="I1284" s="263"/>
      <c r="J1284" s="98"/>
      <c r="K1284" s="172"/>
      <c r="L1284" s="194"/>
    </row>
    <row r="1285" spans="1:12" ht="15.6" x14ac:dyDescent="0.3">
      <c r="A1285" s="293"/>
      <c r="B1285" s="55" t="s">
        <v>886</v>
      </c>
      <c r="C1285" s="3" t="s">
        <v>8</v>
      </c>
      <c r="D1285" s="2" t="s">
        <v>13</v>
      </c>
      <c r="E1285" s="1" t="s">
        <v>12</v>
      </c>
      <c r="F1285" s="2" t="s">
        <v>15</v>
      </c>
      <c r="G1285" s="89"/>
      <c r="H1285" s="90"/>
      <c r="I1285" s="263"/>
      <c r="J1285" s="98"/>
      <c r="K1285" s="172"/>
      <c r="L1285" s="194"/>
    </row>
    <row r="1286" spans="1:12" ht="16.2" thickBot="1" x14ac:dyDescent="0.35">
      <c r="A1286" s="294"/>
      <c r="B1286" s="56" t="s">
        <v>886</v>
      </c>
      <c r="C1286" s="4" t="s">
        <v>236</v>
      </c>
      <c r="D1286" s="6">
        <v>110</v>
      </c>
      <c r="E1286" s="5" t="s">
        <v>20</v>
      </c>
      <c r="F1286" s="6">
        <v>28</v>
      </c>
      <c r="G1286" s="91"/>
      <c r="H1286" s="92"/>
      <c r="I1286" s="264"/>
      <c r="J1286" s="102"/>
      <c r="K1286" s="180"/>
      <c r="L1286" s="196"/>
    </row>
    <row r="1287" spans="1:12" ht="16.2" thickBot="1" x14ac:dyDescent="0.35">
      <c r="B1287" s="39"/>
      <c r="C1287" s="40"/>
      <c r="D1287" s="41"/>
      <c r="E1287" s="42"/>
      <c r="F1287" s="41"/>
      <c r="G1287" s="41"/>
      <c r="H1287" s="41"/>
      <c r="I1287" s="269"/>
      <c r="J1287" s="99"/>
      <c r="K1287" s="101"/>
      <c r="L1287" s="198"/>
    </row>
    <row r="1288" spans="1:12" x14ac:dyDescent="0.3">
      <c r="A1288" s="292" t="s">
        <v>884</v>
      </c>
      <c r="B1288" s="54" t="s">
        <v>887</v>
      </c>
      <c r="C1288" s="295" t="s">
        <v>884</v>
      </c>
      <c r="D1288" s="296"/>
      <c r="E1288" s="296"/>
      <c r="F1288" s="297"/>
      <c r="G1288" s="318" t="s">
        <v>986</v>
      </c>
      <c r="H1288" s="318"/>
      <c r="I1288" s="319"/>
      <c r="J1288" s="104"/>
      <c r="K1288" s="181"/>
      <c r="L1288" s="203"/>
    </row>
    <row r="1289" spans="1:12" ht="15.6" customHeight="1" x14ac:dyDescent="0.3">
      <c r="A1289" s="293"/>
      <c r="B1289" s="55" t="s">
        <v>887</v>
      </c>
      <c r="C1289" s="298" t="s">
        <v>951</v>
      </c>
      <c r="D1289" s="299"/>
      <c r="E1289" s="304"/>
      <c r="F1289" s="305"/>
      <c r="G1289" s="324" t="s">
        <v>987</v>
      </c>
      <c r="H1289" s="325"/>
      <c r="I1289" s="326"/>
      <c r="J1289" s="122" t="s">
        <v>251</v>
      </c>
      <c r="K1289" s="172">
        <v>164400</v>
      </c>
      <c r="L1289" s="194">
        <f>K1289+(I1292*4)+(I1293*4)</f>
        <v>164400</v>
      </c>
    </row>
    <row r="1290" spans="1:12" ht="15.6" x14ac:dyDescent="0.3">
      <c r="A1290" s="293"/>
      <c r="B1290" s="55" t="s">
        <v>887</v>
      </c>
      <c r="C1290" s="300"/>
      <c r="D1290" s="301"/>
      <c r="E1290" s="301"/>
      <c r="F1290" s="305"/>
      <c r="G1290" s="327"/>
      <c r="H1290" s="328"/>
      <c r="I1290" s="329"/>
      <c r="J1290" s="96" t="s">
        <v>252</v>
      </c>
      <c r="K1290" s="173">
        <v>176300</v>
      </c>
      <c r="L1290" s="195">
        <f>K1290+(I1292*4)+(I1293*4)</f>
        <v>176300</v>
      </c>
    </row>
    <row r="1291" spans="1:12" ht="15.6" x14ac:dyDescent="0.3">
      <c r="A1291" s="293"/>
      <c r="B1291" s="55" t="s">
        <v>887</v>
      </c>
      <c r="C1291" s="300"/>
      <c r="D1291" s="301"/>
      <c r="E1291" s="301"/>
      <c r="F1291" s="305"/>
      <c r="G1291" s="307" t="s">
        <v>993</v>
      </c>
      <c r="H1291" s="308"/>
      <c r="I1291" s="309"/>
      <c r="J1291" s="122"/>
      <c r="K1291" s="172"/>
      <c r="L1291" s="194"/>
    </row>
    <row r="1292" spans="1:12" ht="15.6" x14ac:dyDescent="0.3">
      <c r="A1292" s="293"/>
      <c r="B1292" s="55" t="s">
        <v>887</v>
      </c>
      <c r="C1292" s="300"/>
      <c r="D1292" s="301"/>
      <c r="E1292" s="301"/>
      <c r="F1292" s="305"/>
      <c r="G1292" s="310" t="s">
        <v>1006</v>
      </c>
      <c r="H1292" s="311"/>
      <c r="I1292" s="285">
        <f>INDEX('Ár kárpit'!D:D,MATCH(Árlista!B1288&amp;Árlista!G1292,'Ár kárpit'!A:A,0))</f>
        <v>0</v>
      </c>
      <c r="J1292" s="122"/>
      <c r="K1292" s="172"/>
      <c r="L1292" s="194"/>
    </row>
    <row r="1293" spans="1:12" ht="15.6" x14ac:dyDescent="0.3">
      <c r="A1293" s="293"/>
      <c r="B1293" s="55" t="s">
        <v>887</v>
      </c>
      <c r="C1293" s="300"/>
      <c r="D1293" s="301"/>
      <c r="E1293" s="301"/>
      <c r="F1293" s="305"/>
      <c r="G1293" s="310" t="s">
        <v>1006</v>
      </c>
      <c r="H1293" s="311"/>
      <c r="I1293" s="285">
        <f>INDEX('Ár kárpit'!D:D,MATCH(Árlista!B1289&amp;Árlista!G1293,'Ár kárpit'!A:A,0))</f>
        <v>0</v>
      </c>
      <c r="J1293" s="122"/>
      <c r="K1293" s="172"/>
      <c r="L1293" s="194"/>
    </row>
    <row r="1294" spans="1:12" ht="16.2" thickBot="1" x14ac:dyDescent="0.35">
      <c r="A1294" s="293"/>
      <c r="B1294" s="55" t="s">
        <v>887</v>
      </c>
      <c r="C1294" s="302"/>
      <c r="D1294" s="303"/>
      <c r="E1294" s="303"/>
      <c r="F1294" s="306"/>
      <c r="G1294" s="336"/>
      <c r="H1294" s="337"/>
      <c r="I1294" s="260"/>
      <c r="J1294" s="122"/>
      <c r="K1294" s="172"/>
      <c r="L1294" s="194"/>
    </row>
    <row r="1295" spans="1:12" ht="16.2" thickBot="1" x14ac:dyDescent="0.35">
      <c r="A1295" s="293"/>
      <c r="B1295" s="55" t="s">
        <v>887</v>
      </c>
      <c r="C1295" s="3" t="s">
        <v>3</v>
      </c>
      <c r="D1295" s="7">
        <v>85</v>
      </c>
      <c r="E1295" s="1" t="s">
        <v>4</v>
      </c>
      <c r="F1295" s="7">
        <v>44</v>
      </c>
      <c r="G1295" s="86" t="s">
        <v>980</v>
      </c>
      <c r="H1295" s="86" t="s">
        <v>981</v>
      </c>
      <c r="I1295" s="261" t="s">
        <v>982</v>
      </c>
      <c r="J1295" s="122"/>
      <c r="K1295" s="172"/>
      <c r="L1295" s="194"/>
    </row>
    <row r="1296" spans="1:12" ht="15.6" x14ac:dyDescent="0.3">
      <c r="A1296" s="293"/>
      <c r="B1296" s="55" t="s">
        <v>887</v>
      </c>
      <c r="C1296" s="3" t="s">
        <v>5</v>
      </c>
      <c r="D1296" s="7">
        <v>252</v>
      </c>
      <c r="E1296" s="1" t="s">
        <v>6</v>
      </c>
      <c r="F1296" s="7">
        <v>39</v>
      </c>
      <c r="G1296" s="87"/>
      <c r="H1296" s="88"/>
      <c r="I1296" s="262"/>
      <c r="J1296" s="98"/>
      <c r="K1296" s="172"/>
      <c r="L1296" s="194"/>
    </row>
    <row r="1297" spans="1:12" ht="15.6" x14ac:dyDescent="0.3">
      <c r="A1297" s="293"/>
      <c r="B1297" s="55" t="s">
        <v>887</v>
      </c>
      <c r="C1297" s="3" t="s">
        <v>7</v>
      </c>
      <c r="D1297" s="7">
        <v>58</v>
      </c>
      <c r="E1297" s="1" t="s">
        <v>11</v>
      </c>
      <c r="F1297" s="7">
        <v>44</v>
      </c>
      <c r="G1297" s="89"/>
      <c r="H1297" s="90"/>
      <c r="I1297" s="263"/>
      <c r="J1297" s="98"/>
      <c r="K1297" s="172"/>
      <c r="L1297" s="194"/>
    </row>
    <row r="1298" spans="1:12" ht="15.6" x14ac:dyDescent="0.3">
      <c r="A1298" s="293"/>
      <c r="B1298" s="55" t="s">
        <v>887</v>
      </c>
      <c r="C1298" s="3" t="s">
        <v>8</v>
      </c>
      <c r="D1298" s="2" t="s">
        <v>13</v>
      </c>
      <c r="E1298" s="1" t="s">
        <v>12</v>
      </c>
      <c r="F1298" s="2" t="s">
        <v>15</v>
      </c>
      <c r="G1298" s="89"/>
      <c r="H1298" s="90"/>
      <c r="I1298" s="263"/>
      <c r="J1298" s="98"/>
      <c r="K1298" s="172"/>
      <c r="L1298" s="194"/>
    </row>
    <row r="1299" spans="1:12" ht="16.2" thickBot="1" x14ac:dyDescent="0.35">
      <c r="A1299" s="294"/>
      <c r="B1299" s="56" t="s">
        <v>887</v>
      </c>
      <c r="C1299" s="4" t="s">
        <v>236</v>
      </c>
      <c r="D1299" s="6">
        <v>110</v>
      </c>
      <c r="E1299" s="5" t="s">
        <v>20</v>
      </c>
      <c r="F1299" s="6">
        <v>33</v>
      </c>
      <c r="G1299" s="91"/>
      <c r="H1299" s="92"/>
      <c r="I1299" s="264"/>
      <c r="J1299" s="102"/>
      <c r="K1299" s="180"/>
      <c r="L1299" s="196"/>
    </row>
    <row r="1300" spans="1:12" ht="15" thickBot="1" x14ac:dyDescent="0.35">
      <c r="J1300" s="99"/>
      <c r="K1300" s="100"/>
      <c r="L1300" s="200"/>
    </row>
    <row r="1301" spans="1:12" ht="15.6" x14ac:dyDescent="0.3">
      <c r="A1301" s="380" t="s">
        <v>254</v>
      </c>
      <c r="B1301" s="73" t="s">
        <v>721</v>
      </c>
      <c r="C1301" s="330" t="s">
        <v>254</v>
      </c>
      <c r="D1301" s="331"/>
      <c r="E1301" s="331"/>
      <c r="F1301" s="331"/>
      <c r="G1301" s="331"/>
      <c r="H1301" s="331"/>
      <c r="I1301" s="331"/>
      <c r="J1301" s="209" t="s">
        <v>10</v>
      </c>
      <c r="K1301" s="177">
        <v>4200</v>
      </c>
      <c r="L1301" s="189"/>
    </row>
    <row r="1302" spans="1:12" ht="15.6" customHeight="1" x14ac:dyDescent="0.3">
      <c r="A1302" s="381"/>
      <c r="B1302" s="74" t="s">
        <v>721</v>
      </c>
      <c r="C1302" s="312" t="s">
        <v>888</v>
      </c>
      <c r="D1302" s="313"/>
      <c r="E1302" s="313"/>
      <c r="F1302" s="313"/>
      <c r="G1302" s="313"/>
      <c r="H1302" s="313"/>
      <c r="I1302" s="313"/>
      <c r="J1302" s="210" t="s">
        <v>0</v>
      </c>
      <c r="K1302" s="171">
        <v>4400</v>
      </c>
      <c r="L1302" s="190"/>
    </row>
    <row r="1303" spans="1:12" ht="15.6" x14ac:dyDescent="0.3">
      <c r="A1303" s="381"/>
      <c r="B1303" s="74" t="s">
        <v>721</v>
      </c>
      <c r="C1303" s="314"/>
      <c r="D1303" s="315"/>
      <c r="E1303" s="315"/>
      <c r="F1303" s="315"/>
      <c r="G1303" s="315"/>
      <c r="H1303" s="315"/>
      <c r="I1303" s="315"/>
      <c r="J1303" s="211" t="s">
        <v>1</v>
      </c>
      <c r="K1303" s="170">
        <v>4900</v>
      </c>
      <c r="L1303" s="191"/>
    </row>
    <row r="1304" spans="1:12" ht="15.6" x14ac:dyDescent="0.3">
      <c r="A1304" s="381"/>
      <c r="B1304" s="74" t="s">
        <v>721</v>
      </c>
      <c r="C1304" s="314"/>
      <c r="D1304" s="315"/>
      <c r="E1304" s="315"/>
      <c r="F1304" s="315"/>
      <c r="G1304" s="315"/>
      <c r="H1304" s="315"/>
      <c r="I1304" s="315"/>
      <c r="J1304" s="210" t="s">
        <v>600</v>
      </c>
      <c r="K1304" s="171">
        <v>5400</v>
      </c>
      <c r="L1304" s="190"/>
    </row>
    <row r="1305" spans="1:12" ht="15.6" x14ac:dyDescent="0.3">
      <c r="A1305" s="381"/>
      <c r="B1305" s="74" t="s">
        <v>721</v>
      </c>
      <c r="C1305" s="314"/>
      <c r="D1305" s="315"/>
      <c r="E1305" s="315"/>
      <c r="F1305" s="315"/>
      <c r="G1305" s="315"/>
      <c r="H1305" s="315"/>
      <c r="I1305" s="315"/>
      <c r="J1305" s="211" t="s">
        <v>2</v>
      </c>
      <c r="K1305" s="170">
        <v>6500</v>
      </c>
      <c r="L1305" s="191"/>
    </row>
    <row r="1306" spans="1:12" ht="15.6" x14ac:dyDescent="0.3">
      <c r="A1306" s="381"/>
      <c r="B1306" s="74" t="s">
        <v>721</v>
      </c>
      <c r="C1306" s="314"/>
      <c r="D1306" s="315"/>
      <c r="E1306" s="315"/>
      <c r="F1306" s="315"/>
      <c r="G1306" s="315"/>
      <c r="H1306" s="315"/>
      <c r="I1306" s="315"/>
      <c r="J1306" s="210" t="s">
        <v>983</v>
      </c>
      <c r="K1306" s="171">
        <v>5400</v>
      </c>
      <c r="L1306" s="190"/>
    </row>
    <row r="1307" spans="1:12" ht="15.6" x14ac:dyDescent="0.3">
      <c r="A1307" s="381"/>
      <c r="B1307" s="74" t="s">
        <v>721</v>
      </c>
      <c r="C1307" s="314"/>
      <c r="D1307" s="315"/>
      <c r="E1307" s="315"/>
      <c r="F1307" s="315"/>
      <c r="G1307" s="315"/>
      <c r="H1307" s="315"/>
      <c r="I1307" s="315"/>
      <c r="J1307" s="211" t="s">
        <v>984</v>
      </c>
      <c r="K1307" s="170">
        <v>9400</v>
      </c>
      <c r="L1307" s="191"/>
    </row>
    <row r="1308" spans="1:12" ht="15.6" x14ac:dyDescent="0.3">
      <c r="A1308" s="381"/>
      <c r="B1308" s="74"/>
      <c r="C1308" s="314"/>
      <c r="D1308" s="315"/>
      <c r="E1308" s="315"/>
      <c r="F1308" s="315"/>
      <c r="G1308" s="315"/>
      <c r="H1308" s="315"/>
      <c r="I1308" s="315"/>
      <c r="J1308" s="210" t="s">
        <v>985</v>
      </c>
      <c r="K1308" s="171">
        <v>25200</v>
      </c>
      <c r="L1308" s="190"/>
    </row>
    <row r="1309" spans="1:12" ht="16.2" thickBot="1" x14ac:dyDescent="0.35">
      <c r="A1309" s="382"/>
      <c r="B1309" s="75" t="s">
        <v>721</v>
      </c>
      <c r="C1309" s="316"/>
      <c r="D1309" s="317"/>
      <c r="E1309" s="317"/>
      <c r="F1309" s="317"/>
      <c r="G1309" s="317"/>
      <c r="H1309" s="317"/>
      <c r="I1309" s="317"/>
      <c r="J1309" s="212" t="s">
        <v>255</v>
      </c>
      <c r="K1309" s="178">
        <v>3300</v>
      </c>
      <c r="L1309" s="192"/>
    </row>
    <row r="1310" spans="1:12" ht="15" thickBot="1" x14ac:dyDescent="0.35">
      <c r="J1310" s="99"/>
      <c r="K1310" s="100"/>
      <c r="L1310" s="200"/>
    </row>
    <row r="1311" spans="1:12" ht="15.6" x14ac:dyDescent="0.3">
      <c r="A1311" s="377" t="s">
        <v>253</v>
      </c>
      <c r="B1311" s="73" t="s">
        <v>720</v>
      </c>
      <c r="C1311" s="330" t="s">
        <v>253</v>
      </c>
      <c r="D1311" s="331"/>
      <c r="E1311" s="331"/>
      <c r="F1311" s="331"/>
      <c r="G1311" s="331"/>
      <c r="H1311" s="331"/>
      <c r="I1311" s="331"/>
      <c r="J1311" s="209" t="s">
        <v>10</v>
      </c>
      <c r="K1311" s="177">
        <v>3800</v>
      </c>
      <c r="L1311" s="189"/>
    </row>
    <row r="1312" spans="1:12" ht="15.6" customHeight="1" x14ac:dyDescent="0.3">
      <c r="A1312" s="378"/>
      <c r="B1312" s="74" t="s">
        <v>720</v>
      </c>
      <c r="C1312" s="312" t="s">
        <v>889</v>
      </c>
      <c r="D1312" s="313"/>
      <c r="E1312" s="313"/>
      <c r="F1312" s="313"/>
      <c r="G1312" s="313"/>
      <c r="H1312" s="313"/>
      <c r="I1312" s="313"/>
      <c r="J1312" s="210" t="s">
        <v>0</v>
      </c>
      <c r="K1312" s="171">
        <v>4000</v>
      </c>
      <c r="L1312" s="190"/>
    </row>
    <row r="1313" spans="1:12" ht="15.6" x14ac:dyDescent="0.3">
      <c r="A1313" s="378"/>
      <c r="B1313" s="74" t="s">
        <v>720</v>
      </c>
      <c r="C1313" s="314"/>
      <c r="D1313" s="315"/>
      <c r="E1313" s="315"/>
      <c r="F1313" s="315"/>
      <c r="G1313" s="315"/>
      <c r="H1313" s="315"/>
      <c r="I1313" s="315"/>
      <c r="J1313" s="211" t="s">
        <v>1</v>
      </c>
      <c r="K1313" s="170">
        <v>4500</v>
      </c>
      <c r="L1313" s="191"/>
    </row>
    <row r="1314" spans="1:12" ht="15.6" x14ac:dyDescent="0.3">
      <c r="A1314" s="378"/>
      <c r="B1314" s="74" t="s">
        <v>720</v>
      </c>
      <c r="C1314" s="314"/>
      <c r="D1314" s="315"/>
      <c r="E1314" s="315"/>
      <c r="F1314" s="315"/>
      <c r="G1314" s="315"/>
      <c r="H1314" s="315"/>
      <c r="I1314" s="315"/>
      <c r="J1314" s="210" t="s">
        <v>600</v>
      </c>
      <c r="K1314" s="171">
        <v>4900</v>
      </c>
      <c r="L1314" s="190"/>
    </row>
    <row r="1315" spans="1:12" ht="15.6" x14ac:dyDescent="0.3">
      <c r="A1315" s="378"/>
      <c r="B1315" s="74" t="s">
        <v>720</v>
      </c>
      <c r="C1315" s="314"/>
      <c r="D1315" s="315"/>
      <c r="E1315" s="315"/>
      <c r="F1315" s="315"/>
      <c r="G1315" s="315"/>
      <c r="H1315" s="315"/>
      <c r="I1315" s="315"/>
      <c r="J1315" s="211" t="s">
        <v>2</v>
      </c>
      <c r="K1315" s="170">
        <v>5400</v>
      </c>
      <c r="L1315" s="191"/>
    </row>
    <row r="1316" spans="1:12" ht="15.6" x14ac:dyDescent="0.3">
      <c r="A1316" s="378"/>
      <c r="B1316" s="74" t="s">
        <v>720</v>
      </c>
      <c r="C1316" s="314"/>
      <c r="D1316" s="315"/>
      <c r="E1316" s="315"/>
      <c r="F1316" s="315"/>
      <c r="G1316" s="315"/>
      <c r="H1316" s="315"/>
      <c r="I1316" s="315"/>
      <c r="J1316" s="210" t="s">
        <v>983</v>
      </c>
      <c r="K1316" s="171">
        <v>4900</v>
      </c>
      <c r="L1316" s="190"/>
    </row>
    <row r="1317" spans="1:12" ht="15.6" x14ac:dyDescent="0.3">
      <c r="A1317" s="378"/>
      <c r="B1317" s="74" t="s">
        <v>720</v>
      </c>
      <c r="C1317" s="314"/>
      <c r="D1317" s="315"/>
      <c r="E1317" s="315"/>
      <c r="F1317" s="315"/>
      <c r="G1317" s="315"/>
      <c r="H1317" s="315"/>
      <c r="I1317" s="315"/>
      <c r="J1317" s="211" t="s">
        <v>984</v>
      </c>
      <c r="K1317" s="170">
        <v>8500</v>
      </c>
      <c r="L1317" s="191"/>
    </row>
    <row r="1318" spans="1:12" ht="15.6" x14ac:dyDescent="0.3">
      <c r="A1318" s="378"/>
      <c r="B1318" s="74"/>
      <c r="C1318" s="314"/>
      <c r="D1318" s="315"/>
      <c r="E1318" s="315"/>
      <c r="F1318" s="315"/>
      <c r="G1318" s="315"/>
      <c r="H1318" s="315"/>
      <c r="I1318" s="315"/>
      <c r="J1318" s="210" t="s">
        <v>985</v>
      </c>
      <c r="K1318" s="171">
        <v>24300</v>
      </c>
      <c r="L1318" s="190"/>
    </row>
    <row r="1319" spans="1:12" ht="16.2" thickBot="1" x14ac:dyDescent="0.35">
      <c r="A1319" s="379"/>
      <c r="B1319" s="75" t="s">
        <v>720</v>
      </c>
      <c r="C1319" s="316"/>
      <c r="D1319" s="317"/>
      <c r="E1319" s="317"/>
      <c r="F1319" s="317"/>
      <c r="G1319" s="317"/>
      <c r="H1319" s="317"/>
      <c r="I1319" s="317"/>
      <c r="J1319" s="212" t="s">
        <v>227</v>
      </c>
      <c r="K1319" s="178">
        <v>2900</v>
      </c>
      <c r="L1319" s="192"/>
    </row>
    <row r="1320" spans="1:12" ht="15" thickBot="1" x14ac:dyDescent="0.35">
      <c r="J1320" s="99"/>
      <c r="K1320" s="100"/>
      <c r="L1320" s="200"/>
    </row>
    <row r="1321" spans="1:12" ht="15.6" x14ac:dyDescent="0.3">
      <c r="A1321" s="292" t="s">
        <v>256</v>
      </c>
      <c r="B1321" s="54" t="s">
        <v>722</v>
      </c>
      <c r="C1321" s="295" t="s">
        <v>256</v>
      </c>
      <c r="D1321" s="296"/>
      <c r="E1321" s="296"/>
      <c r="F1321" s="297"/>
      <c r="G1321" s="318"/>
      <c r="H1321" s="318"/>
      <c r="I1321" s="319"/>
      <c r="J1321" s="97"/>
      <c r="K1321" s="179"/>
      <c r="L1321" s="193"/>
    </row>
    <row r="1322" spans="1:12" ht="15.6" x14ac:dyDescent="0.3">
      <c r="A1322" s="293"/>
      <c r="B1322" s="55" t="s">
        <v>722</v>
      </c>
      <c r="C1322" s="298" t="s">
        <v>915</v>
      </c>
      <c r="D1322" s="299"/>
      <c r="E1322" s="304"/>
      <c r="F1322" s="305"/>
      <c r="G1322" s="324"/>
      <c r="H1322" s="325"/>
      <c r="I1322" s="326"/>
      <c r="J1322" s="122"/>
      <c r="K1322" s="172"/>
      <c r="L1322" s="194"/>
    </row>
    <row r="1323" spans="1:12" ht="15.6" x14ac:dyDescent="0.3">
      <c r="A1323" s="293"/>
      <c r="B1323" s="55" t="s">
        <v>722</v>
      </c>
      <c r="C1323" s="300"/>
      <c r="D1323" s="301"/>
      <c r="E1323" s="301"/>
      <c r="F1323" s="305"/>
      <c r="G1323" s="327"/>
      <c r="H1323" s="328"/>
      <c r="I1323" s="329"/>
      <c r="J1323" s="96"/>
      <c r="K1323" s="173"/>
      <c r="L1323" s="195"/>
    </row>
    <row r="1324" spans="1:12" ht="15.6" x14ac:dyDescent="0.3">
      <c r="A1324" s="293"/>
      <c r="B1324" s="55" t="s">
        <v>722</v>
      </c>
      <c r="C1324" s="300"/>
      <c r="D1324" s="301"/>
      <c r="E1324" s="301"/>
      <c r="F1324" s="305"/>
      <c r="G1324" s="332"/>
      <c r="H1324" s="333"/>
      <c r="I1324" s="103"/>
      <c r="J1324" s="122" t="s">
        <v>1</v>
      </c>
      <c r="K1324" s="172">
        <v>38600</v>
      </c>
      <c r="L1324" s="194"/>
    </row>
    <row r="1325" spans="1:12" ht="15.6" x14ac:dyDescent="0.3">
      <c r="A1325" s="293"/>
      <c r="B1325" s="55" t="s">
        <v>722</v>
      </c>
      <c r="C1325" s="300"/>
      <c r="D1325" s="301"/>
      <c r="E1325" s="301"/>
      <c r="F1325" s="305"/>
      <c r="G1325" s="332"/>
      <c r="H1325" s="333"/>
      <c r="I1325" s="103"/>
      <c r="J1325" s="96" t="s">
        <v>600</v>
      </c>
      <c r="K1325" s="173">
        <v>40900</v>
      </c>
      <c r="L1325" s="195"/>
    </row>
    <row r="1326" spans="1:12" ht="15.6" x14ac:dyDescent="0.3">
      <c r="A1326" s="293"/>
      <c r="B1326" s="55" t="s">
        <v>722</v>
      </c>
      <c r="C1326" s="300"/>
      <c r="D1326" s="301"/>
      <c r="E1326" s="301"/>
      <c r="F1326" s="305"/>
      <c r="G1326" s="161"/>
      <c r="H1326" s="163"/>
      <c r="I1326" s="267"/>
      <c r="J1326" s="122" t="s">
        <v>2</v>
      </c>
      <c r="K1326" s="172">
        <v>44100</v>
      </c>
      <c r="L1326" s="194"/>
    </row>
    <row r="1327" spans="1:12" ht="16.2" thickBot="1" x14ac:dyDescent="0.35">
      <c r="A1327" s="293"/>
      <c r="B1327" s="55" t="s">
        <v>722</v>
      </c>
      <c r="C1327" s="302"/>
      <c r="D1327" s="303"/>
      <c r="E1327" s="303"/>
      <c r="F1327" s="306"/>
      <c r="G1327" s="243"/>
      <c r="H1327" s="234"/>
      <c r="I1327" s="260"/>
      <c r="J1327" s="96" t="s">
        <v>983</v>
      </c>
      <c r="K1327" s="173">
        <v>40900</v>
      </c>
      <c r="L1327" s="195"/>
    </row>
    <row r="1328" spans="1:12" ht="16.2" thickBot="1" x14ac:dyDescent="0.35">
      <c r="A1328" s="293"/>
      <c r="B1328" s="55" t="s">
        <v>722</v>
      </c>
      <c r="C1328" s="3" t="s">
        <v>3</v>
      </c>
      <c r="D1328" s="7">
        <v>87</v>
      </c>
      <c r="E1328" s="1" t="s">
        <v>4</v>
      </c>
      <c r="F1328" s="7">
        <v>47</v>
      </c>
      <c r="G1328" s="86" t="s">
        <v>980</v>
      </c>
      <c r="H1328" s="86" t="s">
        <v>981</v>
      </c>
      <c r="I1328" s="261" t="s">
        <v>982</v>
      </c>
      <c r="J1328" s="122" t="s">
        <v>984</v>
      </c>
      <c r="K1328" s="172">
        <v>51000</v>
      </c>
      <c r="L1328" s="194"/>
    </row>
    <row r="1329" spans="1:12" ht="15.6" x14ac:dyDescent="0.3">
      <c r="A1329" s="293"/>
      <c r="B1329" s="55" t="s">
        <v>722</v>
      </c>
      <c r="C1329" s="3" t="s">
        <v>5</v>
      </c>
      <c r="D1329" s="7">
        <v>49</v>
      </c>
      <c r="E1329" s="1" t="s">
        <v>6</v>
      </c>
      <c r="F1329" s="7">
        <v>43</v>
      </c>
      <c r="G1329" s="87"/>
      <c r="H1329" s="88"/>
      <c r="I1329" s="262"/>
      <c r="J1329" s="96" t="s">
        <v>985</v>
      </c>
      <c r="K1329" s="173">
        <v>66800</v>
      </c>
      <c r="L1329" s="195"/>
    </row>
    <row r="1330" spans="1:12" ht="15.6" x14ac:dyDescent="0.3">
      <c r="A1330" s="293"/>
      <c r="B1330" s="55" t="s">
        <v>722</v>
      </c>
      <c r="C1330" s="3" t="s">
        <v>7</v>
      </c>
      <c r="D1330" s="7">
        <v>54</v>
      </c>
      <c r="E1330" s="1" t="s">
        <v>11</v>
      </c>
      <c r="F1330" s="7">
        <v>40</v>
      </c>
      <c r="G1330" s="89"/>
      <c r="H1330" s="90"/>
      <c r="I1330" s="263"/>
      <c r="J1330" s="122" t="s">
        <v>255</v>
      </c>
      <c r="K1330" s="172">
        <v>34600</v>
      </c>
      <c r="L1330" s="194"/>
    </row>
    <row r="1331" spans="1:12" ht="15.6" x14ac:dyDescent="0.3">
      <c r="A1331" s="293"/>
      <c r="B1331" s="55" t="s">
        <v>722</v>
      </c>
      <c r="C1331" s="3" t="s">
        <v>8</v>
      </c>
      <c r="D1331" s="2" t="s">
        <v>13</v>
      </c>
      <c r="E1331" s="1" t="s">
        <v>12</v>
      </c>
      <c r="F1331" s="2" t="s">
        <v>15</v>
      </c>
      <c r="G1331" s="89"/>
      <c r="H1331" s="90"/>
      <c r="I1331" s="263"/>
      <c r="J1331" s="98"/>
      <c r="K1331" s="172"/>
      <c r="L1331" s="194"/>
    </row>
    <row r="1332" spans="1:12" ht="16.2" thickBot="1" x14ac:dyDescent="0.35">
      <c r="A1332" s="294"/>
      <c r="B1332" s="56" t="s">
        <v>722</v>
      </c>
      <c r="C1332" s="4" t="s">
        <v>236</v>
      </c>
      <c r="D1332" s="6">
        <v>110</v>
      </c>
      <c r="E1332" s="5" t="s">
        <v>20</v>
      </c>
      <c r="F1332" s="8">
        <v>5.7</v>
      </c>
      <c r="G1332" s="91"/>
      <c r="H1332" s="92"/>
      <c r="I1332" s="264"/>
      <c r="J1332" s="102"/>
      <c r="K1332" s="180"/>
      <c r="L1332" s="196"/>
    </row>
    <row r="1333" spans="1:12" ht="15" thickBot="1" x14ac:dyDescent="0.35">
      <c r="J1333" s="99"/>
      <c r="K1333" s="100"/>
      <c r="L1333" s="200"/>
    </row>
    <row r="1334" spans="1:12" x14ac:dyDescent="0.3">
      <c r="A1334" s="292" t="s">
        <v>257</v>
      </c>
      <c r="B1334" s="54" t="s">
        <v>723</v>
      </c>
      <c r="C1334" s="295" t="s">
        <v>257</v>
      </c>
      <c r="D1334" s="296"/>
      <c r="E1334" s="296"/>
      <c r="F1334" s="297"/>
      <c r="G1334" s="318" t="s">
        <v>986</v>
      </c>
      <c r="H1334" s="318"/>
      <c r="I1334" s="319"/>
      <c r="J1334" s="104"/>
      <c r="K1334" s="181"/>
      <c r="L1334" s="203"/>
    </row>
    <row r="1335" spans="1:12" ht="15.6" x14ac:dyDescent="0.3">
      <c r="A1335" s="293"/>
      <c r="B1335" s="55" t="s">
        <v>723</v>
      </c>
      <c r="C1335" s="298" t="s">
        <v>916</v>
      </c>
      <c r="D1335" s="299"/>
      <c r="E1335" s="304"/>
      <c r="F1335" s="305"/>
      <c r="G1335" s="324" t="s">
        <v>987</v>
      </c>
      <c r="H1335" s="325"/>
      <c r="I1335" s="326"/>
      <c r="J1335" s="122" t="s">
        <v>251</v>
      </c>
      <c r="K1335" s="172">
        <v>30100</v>
      </c>
      <c r="L1335" s="194">
        <f>K1335+I1338+I1339</f>
        <v>30100</v>
      </c>
    </row>
    <row r="1336" spans="1:12" ht="15.6" x14ac:dyDescent="0.3">
      <c r="A1336" s="293"/>
      <c r="B1336" s="55" t="s">
        <v>723</v>
      </c>
      <c r="C1336" s="300"/>
      <c r="D1336" s="301"/>
      <c r="E1336" s="301"/>
      <c r="F1336" s="305"/>
      <c r="G1336" s="327"/>
      <c r="H1336" s="328"/>
      <c r="I1336" s="329"/>
      <c r="J1336" s="96" t="s">
        <v>252</v>
      </c>
      <c r="K1336" s="173">
        <v>33300</v>
      </c>
      <c r="L1336" s="195">
        <f>K1336+I1338+I1339</f>
        <v>33300</v>
      </c>
    </row>
    <row r="1337" spans="1:12" ht="15.6" x14ac:dyDescent="0.3">
      <c r="A1337" s="293"/>
      <c r="B1337" s="55" t="s">
        <v>723</v>
      </c>
      <c r="C1337" s="300"/>
      <c r="D1337" s="301"/>
      <c r="E1337" s="301"/>
      <c r="F1337" s="305"/>
      <c r="G1337" s="307" t="s">
        <v>993</v>
      </c>
      <c r="H1337" s="308"/>
      <c r="I1337" s="309"/>
      <c r="J1337" s="122"/>
      <c r="K1337" s="172"/>
      <c r="L1337" s="194"/>
    </row>
    <row r="1338" spans="1:12" ht="15.6" x14ac:dyDescent="0.3">
      <c r="A1338" s="293"/>
      <c r="B1338" s="55" t="s">
        <v>723</v>
      </c>
      <c r="C1338" s="300"/>
      <c r="D1338" s="301"/>
      <c r="E1338" s="301"/>
      <c r="F1338" s="305"/>
      <c r="G1338" s="310" t="s">
        <v>1006</v>
      </c>
      <c r="H1338" s="311"/>
      <c r="I1338" s="285">
        <f>INDEX('Ár kárpit'!D:D,MATCH(Árlista!B1334&amp;Árlista!G1338,'Ár kárpit'!A:A,0))</f>
        <v>0</v>
      </c>
      <c r="J1338" s="122"/>
      <c r="K1338" s="172"/>
      <c r="L1338" s="194"/>
    </row>
    <row r="1339" spans="1:12" ht="15.6" x14ac:dyDescent="0.3">
      <c r="A1339" s="293"/>
      <c r="B1339" s="55" t="s">
        <v>723</v>
      </c>
      <c r="C1339" s="300"/>
      <c r="D1339" s="301"/>
      <c r="E1339" s="301"/>
      <c r="F1339" s="305"/>
      <c r="G1339" s="310" t="s">
        <v>1006</v>
      </c>
      <c r="H1339" s="311"/>
      <c r="I1339" s="285">
        <f>INDEX('Ár kárpit'!D:D,MATCH(Árlista!B1335&amp;Árlista!G1339,'Ár kárpit'!A:A,0))</f>
        <v>0</v>
      </c>
      <c r="J1339" s="122"/>
      <c r="K1339" s="172"/>
      <c r="L1339" s="194"/>
    </row>
    <row r="1340" spans="1:12" ht="16.2" thickBot="1" x14ac:dyDescent="0.35">
      <c r="A1340" s="293"/>
      <c r="B1340" s="55" t="s">
        <v>723</v>
      </c>
      <c r="C1340" s="302"/>
      <c r="D1340" s="303"/>
      <c r="E1340" s="303"/>
      <c r="F1340" s="306"/>
      <c r="G1340" s="336"/>
      <c r="H1340" s="337"/>
      <c r="I1340" s="260"/>
      <c r="J1340" s="122"/>
      <c r="K1340" s="172"/>
      <c r="L1340" s="194"/>
    </row>
    <row r="1341" spans="1:12" ht="16.2" thickBot="1" x14ac:dyDescent="0.35">
      <c r="A1341" s="293"/>
      <c r="B1341" s="55" t="s">
        <v>723</v>
      </c>
      <c r="C1341" s="3" t="s">
        <v>3</v>
      </c>
      <c r="D1341" s="7">
        <v>81</v>
      </c>
      <c r="E1341" s="1" t="s">
        <v>4</v>
      </c>
      <c r="F1341" s="7">
        <v>44</v>
      </c>
      <c r="G1341" s="86" t="s">
        <v>980</v>
      </c>
      <c r="H1341" s="86" t="s">
        <v>981</v>
      </c>
      <c r="I1341" s="261" t="s">
        <v>982</v>
      </c>
      <c r="J1341" s="122"/>
      <c r="K1341" s="172"/>
      <c r="L1341" s="194"/>
    </row>
    <row r="1342" spans="1:12" ht="15.6" x14ac:dyDescent="0.3">
      <c r="A1342" s="293"/>
      <c r="B1342" s="55" t="s">
        <v>723</v>
      </c>
      <c r="C1342" s="3" t="s">
        <v>5</v>
      </c>
      <c r="D1342" s="7">
        <v>51</v>
      </c>
      <c r="E1342" s="1" t="s">
        <v>6</v>
      </c>
      <c r="F1342" s="7">
        <v>43</v>
      </c>
      <c r="G1342" s="87"/>
      <c r="H1342" s="88"/>
      <c r="I1342" s="262"/>
      <c r="J1342" s="98"/>
      <c r="K1342" s="172"/>
      <c r="L1342" s="194"/>
    </row>
    <row r="1343" spans="1:12" ht="15.6" x14ac:dyDescent="0.3">
      <c r="A1343" s="293"/>
      <c r="B1343" s="55" t="s">
        <v>723</v>
      </c>
      <c r="C1343" s="3" t="s">
        <v>7</v>
      </c>
      <c r="D1343" s="7">
        <v>48</v>
      </c>
      <c r="E1343" s="1" t="s">
        <v>11</v>
      </c>
      <c r="F1343" s="7">
        <v>40</v>
      </c>
      <c r="G1343" s="89"/>
      <c r="H1343" s="90"/>
      <c r="I1343" s="263"/>
      <c r="J1343" s="98"/>
      <c r="K1343" s="172"/>
      <c r="L1343" s="194"/>
    </row>
    <row r="1344" spans="1:12" ht="15.6" x14ac:dyDescent="0.3">
      <c r="A1344" s="293"/>
      <c r="B1344" s="55" t="s">
        <v>723</v>
      </c>
      <c r="C1344" s="3" t="s">
        <v>8</v>
      </c>
      <c r="D1344" s="2" t="s">
        <v>13</v>
      </c>
      <c r="E1344" s="1" t="s">
        <v>12</v>
      </c>
      <c r="F1344" s="2" t="s">
        <v>15</v>
      </c>
      <c r="G1344" s="89"/>
      <c r="H1344" s="90"/>
      <c r="I1344" s="263"/>
      <c r="J1344" s="98"/>
      <c r="K1344" s="172"/>
      <c r="L1344" s="194"/>
    </row>
    <row r="1345" spans="1:12" ht="16.2" thickBot="1" x14ac:dyDescent="0.35">
      <c r="A1345" s="294"/>
      <c r="B1345" s="56" t="s">
        <v>723</v>
      </c>
      <c r="C1345" s="4" t="s">
        <v>236</v>
      </c>
      <c r="D1345" s="6">
        <v>110</v>
      </c>
      <c r="E1345" s="5" t="s">
        <v>20</v>
      </c>
      <c r="F1345" s="8">
        <v>4.5999999999999996</v>
      </c>
      <c r="G1345" s="91"/>
      <c r="H1345" s="92"/>
      <c r="I1345" s="264"/>
      <c r="J1345" s="102"/>
      <c r="K1345" s="180"/>
      <c r="L1345" s="196"/>
    </row>
    <row r="1346" spans="1:12" ht="15" thickBot="1" x14ac:dyDescent="0.35">
      <c r="J1346" s="99"/>
      <c r="K1346" s="100"/>
      <c r="L1346" s="200"/>
    </row>
    <row r="1347" spans="1:12" ht="15.6" x14ac:dyDescent="0.3">
      <c r="A1347" s="377" t="s">
        <v>257</v>
      </c>
      <c r="B1347" s="73" t="s">
        <v>723</v>
      </c>
      <c r="C1347" s="330" t="s">
        <v>257</v>
      </c>
      <c r="D1347" s="331"/>
      <c r="E1347" s="331"/>
      <c r="F1347" s="331"/>
      <c r="G1347" s="331"/>
      <c r="H1347" s="331"/>
      <c r="I1347" s="331"/>
      <c r="J1347" s="209" t="s">
        <v>10</v>
      </c>
      <c r="K1347" s="177">
        <v>4000</v>
      </c>
      <c r="L1347" s="189"/>
    </row>
    <row r="1348" spans="1:12" ht="15.6" customHeight="1" x14ac:dyDescent="0.3">
      <c r="A1348" s="378"/>
      <c r="B1348" s="74" t="s">
        <v>723</v>
      </c>
      <c r="C1348" s="312" t="s">
        <v>888</v>
      </c>
      <c r="D1348" s="313"/>
      <c r="E1348" s="313"/>
      <c r="F1348" s="313"/>
      <c r="G1348" s="313"/>
      <c r="H1348" s="313"/>
      <c r="I1348" s="313"/>
      <c r="J1348" s="210" t="s">
        <v>0</v>
      </c>
      <c r="K1348" s="171">
        <v>4200</v>
      </c>
      <c r="L1348" s="190"/>
    </row>
    <row r="1349" spans="1:12" ht="15.6" x14ac:dyDescent="0.3">
      <c r="A1349" s="378"/>
      <c r="B1349" s="74" t="s">
        <v>723</v>
      </c>
      <c r="C1349" s="314"/>
      <c r="D1349" s="315"/>
      <c r="E1349" s="315"/>
      <c r="F1349" s="315"/>
      <c r="G1349" s="315"/>
      <c r="H1349" s="315"/>
      <c r="I1349" s="315"/>
      <c r="J1349" s="211" t="s">
        <v>1</v>
      </c>
      <c r="K1349" s="170">
        <v>4700</v>
      </c>
      <c r="L1349" s="191"/>
    </row>
    <row r="1350" spans="1:12" ht="15.6" x14ac:dyDescent="0.3">
      <c r="A1350" s="378"/>
      <c r="B1350" s="74" t="s">
        <v>723</v>
      </c>
      <c r="C1350" s="314"/>
      <c r="D1350" s="315"/>
      <c r="E1350" s="315"/>
      <c r="F1350" s="315"/>
      <c r="G1350" s="315"/>
      <c r="H1350" s="315"/>
      <c r="I1350" s="315"/>
      <c r="J1350" s="210" t="s">
        <v>600</v>
      </c>
      <c r="K1350" s="171">
        <v>5100</v>
      </c>
      <c r="L1350" s="190"/>
    </row>
    <row r="1351" spans="1:12" ht="15.6" x14ac:dyDescent="0.3">
      <c r="A1351" s="378"/>
      <c r="B1351" s="74" t="s">
        <v>723</v>
      </c>
      <c r="C1351" s="314"/>
      <c r="D1351" s="315"/>
      <c r="E1351" s="315"/>
      <c r="F1351" s="315"/>
      <c r="G1351" s="315"/>
      <c r="H1351" s="315"/>
      <c r="I1351" s="315"/>
      <c r="J1351" s="211" t="s">
        <v>2</v>
      </c>
      <c r="K1351" s="170">
        <v>5600</v>
      </c>
      <c r="L1351" s="191"/>
    </row>
    <row r="1352" spans="1:12" ht="15.6" x14ac:dyDescent="0.3">
      <c r="A1352" s="378"/>
      <c r="B1352" s="74" t="s">
        <v>723</v>
      </c>
      <c r="C1352" s="314"/>
      <c r="D1352" s="315"/>
      <c r="E1352" s="315"/>
      <c r="F1352" s="315"/>
      <c r="G1352" s="315"/>
      <c r="H1352" s="315"/>
      <c r="I1352" s="315"/>
      <c r="J1352" s="210" t="s">
        <v>983</v>
      </c>
      <c r="K1352" s="171">
        <v>5100</v>
      </c>
      <c r="L1352" s="190"/>
    </row>
    <row r="1353" spans="1:12" ht="15.6" x14ac:dyDescent="0.3">
      <c r="A1353" s="378"/>
      <c r="B1353" s="74" t="s">
        <v>723</v>
      </c>
      <c r="C1353" s="314"/>
      <c r="D1353" s="315"/>
      <c r="E1353" s="315"/>
      <c r="F1353" s="315"/>
      <c r="G1353" s="315"/>
      <c r="H1353" s="315"/>
      <c r="I1353" s="315"/>
      <c r="J1353" s="211" t="s">
        <v>984</v>
      </c>
      <c r="K1353" s="170">
        <v>8700</v>
      </c>
      <c r="L1353" s="191"/>
    </row>
    <row r="1354" spans="1:12" ht="15.6" x14ac:dyDescent="0.3">
      <c r="A1354" s="378"/>
      <c r="B1354" s="74"/>
      <c r="C1354" s="314"/>
      <c r="D1354" s="315"/>
      <c r="E1354" s="315"/>
      <c r="F1354" s="315"/>
      <c r="G1354" s="315"/>
      <c r="H1354" s="315"/>
      <c r="I1354" s="315"/>
      <c r="J1354" s="210" t="s">
        <v>985</v>
      </c>
      <c r="K1354" s="171">
        <v>24500</v>
      </c>
      <c r="L1354" s="190"/>
    </row>
    <row r="1355" spans="1:12" ht="16.2" thickBot="1" x14ac:dyDescent="0.35">
      <c r="A1355" s="379"/>
      <c r="B1355" s="75" t="s">
        <v>723</v>
      </c>
      <c r="C1355" s="316"/>
      <c r="D1355" s="317"/>
      <c r="E1355" s="317"/>
      <c r="F1355" s="317"/>
      <c r="G1355" s="317"/>
      <c r="H1355" s="317"/>
      <c r="I1355" s="317"/>
      <c r="J1355" s="212" t="s">
        <v>255</v>
      </c>
      <c r="K1355" s="178">
        <v>3100</v>
      </c>
      <c r="L1355" s="192"/>
    </row>
    <row r="1356" spans="1:12" ht="15" thickBot="1" x14ac:dyDescent="0.35">
      <c r="J1356" s="99"/>
      <c r="K1356" s="100"/>
      <c r="L1356" s="200"/>
    </row>
    <row r="1357" spans="1:12" ht="15.6" x14ac:dyDescent="0.3">
      <c r="A1357" s="377" t="s">
        <v>257</v>
      </c>
      <c r="B1357" s="73" t="s">
        <v>723</v>
      </c>
      <c r="C1357" s="330" t="s">
        <v>257</v>
      </c>
      <c r="D1357" s="331"/>
      <c r="E1357" s="331"/>
      <c r="F1357" s="331"/>
      <c r="G1357" s="331"/>
      <c r="H1357" s="331"/>
      <c r="I1357" s="331"/>
      <c r="J1357" s="209" t="s">
        <v>10</v>
      </c>
      <c r="K1357" s="177">
        <v>3800</v>
      </c>
      <c r="L1357" s="189"/>
    </row>
    <row r="1358" spans="1:12" ht="15.6" customHeight="1" x14ac:dyDescent="0.3">
      <c r="A1358" s="378"/>
      <c r="B1358" s="74" t="s">
        <v>723</v>
      </c>
      <c r="C1358" s="312" t="s">
        <v>889</v>
      </c>
      <c r="D1358" s="313"/>
      <c r="E1358" s="313"/>
      <c r="F1358" s="313"/>
      <c r="G1358" s="313"/>
      <c r="H1358" s="313"/>
      <c r="I1358" s="313"/>
      <c r="J1358" s="210" t="s">
        <v>0</v>
      </c>
      <c r="K1358" s="171">
        <v>4000</v>
      </c>
      <c r="L1358" s="190"/>
    </row>
    <row r="1359" spans="1:12" ht="15.6" x14ac:dyDescent="0.3">
      <c r="A1359" s="378"/>
      <c r="B1359" s="74" t="s">
        <v>723</v>
      </c>
      <c r="C1359" s="314"/>
      <c r="D1359" s="315"/>
      <c r="E1359" s="315"/>
      <c r="F1359" s="315"/>
      <c r="G1359" s="315"/>
      <c r="H1359" s="315"/>
      <c r="I1359" s="315"/>
      <c r="J1359" s="211" t="s">
        <v>1</v>
      </c>
      <c r="K1359" s="170">
        <v>4500</v>
      </c>
      <c r="L1359" s="191"/>
    </row>
    <row r="1360" spans="1:12" ht="15.6" x14ac:dyDescent="0.3">
      <c r="A1360" s="378"/>
      <c r="B1360" s="74" t="s">
        <v>723</v>
      </c>
      <c r="C1360" s="314"/>
      <c r="D1360" s="315"/>
      <c r="E1360" s="315"/>
      <c r="F1360" s="315"/>
      <c r="G1360" s="315"/>
      <c r="H1360" s="315"/>
      <c r="I1360" s="315"/>
      <c r="J1360" s="210" t="s">
        <v>600</v>
      </c>
      <c r="K1360" s="171">
        <v>4900</v>
      </c>
      <c r="L1360" s="190"/>
    </row>
    <row r="1361" spans="1:12" ht="15.6" x14ac:dyDescent="0.3">
      <c r="A1361" s="378"/>
      <c r="B1361" s="74" t="s">
        <v>723</v>
      </c>
      <c r="C1361" s="314"/>
      <c r="D1361" s="315"/>
      <c r="E1361" s="315"/>
      <c r="F1361" s="315"/>
      <c r="G1361" s="315"/>
      <c r="H1361" s="315"/>
      <c r="I1361" s="315"/>
      <c r="J1361" s="211" t="s">
        <v>2</v>
      </c>
      <c r="K1361" s="170">
        <v>5400</v>
      </c>
      <c r="L1361" s="191"/>
    </row>
    <row r="1362" spans="1:12" ht="15.6" x14ac:dyDescent="0.3">
      <c r="A1362" s="378"/>
      <c r="B1362" s="74" t="s">
        <v>723</v>
      </c>
      <c r="C1362" s="314"/>
      <c r="D1362" s="315"/>
      <c r="E1362" s="315"/>
      <c r="F1362" s="315"/>
      <c r="G1362" s="315"/>
      <c r="H1362" s="315"/>
      <c r="I1362" s="315"/>
      <c r="J1362" s="210" t="s">
        <v>983</v>
      </c>
      <c r="K1362" s="171">
        <v>4900</v>
      </c>
      <c r="L1362" s="190"/>
    </row>
    <row r="1363" spans="1:12" ht="15.6" x14ac:dyDescent="0.3">
      <c r="A1363" s="378"/>
      <c r="B1363" s="74" t="s">
        <v>723</v>
      </c>
      <c r="C1363" s="314"/>
      <c r="D1363" s="315"/>
      <c r="E1363" s="315"/>
      <c r="F1363" s="315"/>
      <c r="G1363" s="315"/>
      <c r="H1363" s="315"/>
      <c r="I1363" s="315"/>
      <c r="J1363" s="211" t="s">
        <v>984</v>
      </c>
      <c r="K1363" s="170">
        <v>8500</v>
      </c>
      <c r="L1363" s="191"/>
    </row>
    <row r="1364" spans="1:12" ht="15.6" x14ac:dyDescent="0.3">
      <c r="A1364" s="378"/>
      <c r="B1364" s="74"/>
      <c r="C1364" s="314"/>
      <c r="D1364" s="315"/>
      <c r="E1364" s="315"/>
      <c r="F1364" s="315"/>
      <c r="G1364" s="315"/>
      <c r="H1364" s="315"/>
      <c r="I1364" s="315"/>
      <c r="J1364" s="210" t="s">
        <v>985</v>
      </c>
      <c r="K1364" s="171">
        <v>24300</v>
      </c>
      <c r="L1364" s="190"/>
    </row>
    <row r="1365" spans="1:12" ht="16.2" thickBot="1" x14ac:dyDescent="0.35">
      <c r="A1365" s="379"/>
      <c r="B1365" s="75" t="s">
        <v>723</v>
      </c>
      <c r="C1365" s="316"/>
      <c r="D1365" s="317"/>
      <c r="E1365" s="317"/>
      <c r="F1365" s="317"/>
      <c r="G1365" s="317"/>
      <c r="H1365" s="317"/>
      <c r="I1365" s="317"/>
      <c r="J1365" s="212" t="s">
        <v>227</v>
      </c>
      <c r="K1365" s="178">
        <v>2900</v>
      </c>
      <c r="L1365" s="192"/>
    </row>
    <row r="1366" spans="1:12" ht="15" thickBot="1" x14ac:dyDescent="0.35">
      <c r="J1366" s="99"/>
      <c r="K1366" s="100"/>
      <c r="L1366" s="200"/>
    </row>
    <row r="1367" spans="1:12" x14ac:dyDescent="0.3">
      <c r="A1367" s="292" t="s">
        <v>258</v>
      </c>
      <c r="B1367" s="54" t="s">
        <v>724</v>
      </c>
      <c r="C1367" s="295" t="s">
        <v>258</v>
      </c>
      <c r="D1367" s="296"/>
      <c r="E1367" s="296"/>
      <c r="F1367" s="297"/>
      <c r="G1367" s="318" t="s">
        <v>393</v>
      </c>
      <c r="H1367" s="318"/>
      <c r="I1367" s="319"/>
      <c r="J1367" s="104"/>
      <c r="K1367" s="181"/>
      <c r="L1367" s="203"/>
    </row>
    <row r="1368" spans="1:12" ht="15.6" x14ac:dyDescent="0.3">
      <c r="A1368" s="293"/>
      <c r="B1368" s="55" t="s">
        <v>724</v>
      </c>
      <c r="C1368" s="298" t="s">
        <v>891</v>
      </c>
      <c r="D1368" s="299"/>
      <c r="E1368" s="304" t="s">
        <v>890</v>
      </c>
      <c r="F1368" s="305"/>
      <c r="G1368" s="310" t="s">
        <v>1006</v>
      </c>
      <c r="H1368" s="311"/>
      <c r="I1368" s="285">
        <f>INDEX('Ár felárak'!B:B,MATCH(Árlista!G1368,'Ár felárak'!A:A,0))</f>
        <v>0</v>
      </c>
      <c r="J1368" s="122" t="s">
        <v>10</v>
      </c>
      <c r="K1368" s="172">
        <v>19700</v>
      </c>
      <c r="L1368" s="194">
        <f>K1368+I1368+I1369+I1370</f>
        <v>19700</v>
      </c>
    </row>
    <row r="1369" spans="1:12" ht="15.6" x14ac:dyDescent="0.3">
      <c r="A1369" s="293"/>
      <c r="B1369" s="55" t="s">
        <v>724</v>
      </c>
      <c r="C1369" s="300"/>
      <c r="D1369" s="301"/>
      <c r="E1369" s="301"/>
      <c r="F1369" s="305"/>
      <c r="G1369" s="310" t="s">
        <v>1006</v>
      </c>
      <c r="H1369" s="311"/>
      <c r="I1369" s="285">
        <f>INDEX('Ár felárak'!B:B,MATCH(Árlista!G1369,'Ár felárak'!A:A,0))</f>
        <v>0</v>
      </c>
      <c r="J1369" s="96" t="s">
        <v>0</v>
      </c>
      <c r="K1369" s="173">
        <v>19800</v>
      </c>
      <c r="L1369" s="195">
        <f>K1369+I1368+I1369+I1370</f>
        <v>19800</v>
      </c>
    </row>
    <row r="1370" spans="1:12" ht="15.6" x14ac:dyDescent="0.3">
      <c r="A1370" s="293"/>
      <c r="B1370" s="55" t="s">
        <v>724</v>
      </c>
      <c r="C1370" s="300"/>
      <c r="D1370" s="301"/>
      <c r="E1370" s="301"/>
      <c r="F1370" s="305"/>
      <c r="G1370" s="310" t="s">
        <v>1006</v>
      </c>
      <c r="H1370" s="311"/>
      <c r="I1370" s="285">
        <f>INDEX('Ár felárak'!B:B,MATCH(Árlista!G1370,'Ár felárak'!A:A,0))</f>
        <v>0</v>
      </c>
      <c r="J1370" s="122" t="s">
        <v>1</v>
      </c>
      <c r="K1370" s="172">
        <v>22000</v>
      </c>
      <c r="L1370" s="194">
        <f>K1370+I1368+I1369+I1370</f>
        <v>22000</v>
      </c>
    </row>
    <row r="1371" spans="1:12" ht="15.6" x14ac:dyDescent="0.3">
      <c r="A1371" s="293"/>
      <c r="B1371" s="55" t="s">
        <v>724</v>
      </c>
      <c r="C1371" s="300"/>
      <c r="D1371" s="301"/>
      <c r="E1371" s="301"/>
      <c r="F1371" s="305"/>
      <c r="G1371" s="447"/>
      <c r="H1371" s="448"/>
      <c r="I1371" s="259"/>
      <c r="J1371" s="96" t="s">
        <v>600</v>
      </c>
      <c r="K1371" s="173">
        <v>24700</v>
      </c>
      <c r="L1371" s="195">
        <f>K1371+I1368+I1369+I1370</f>
        <v>24700</v>
      </c>
    </row>
    <row r="1372" spans="1:12" ht="15.6" x14ac:dyDescent="0.3">
      <c r="A1372" s="293"/>
      <c r="B1372" s="55" t="s">
        <v>724</v>
      </c>
      <c r="C1372" s="300"/>
      <c r="D1372" s="301"/>
      <c r="E1372" s="301"/>
      <c r="F1372" s="305"/>
      <c r="G1372" s="447"/>
      <c r="H1372" s="448"/>
      <c r="I1372" s="259"/>
      <c r="J1372" s="122" t="s">
        <v>2</v>
      </c>
      <c r="K1372" s="172">
        <v>28700</v>
      </c>
      <c r="L1372" s="194">
        <f>K1372+I1368+I1369+I1370</f>
        <v>28700</v>
      </c>
    </row>
    <row r="1373" spans="1:12" ht="16.2" thickBot="1" x14ac:dyDescent="0.35">
      <c r="A1373" s="293"/>
      <c r="B1373" s="55" t="s">
        <v>724</v>
      </c>
      <c r="C1373" s="302"/>
      <c r="D1373" s="303"/>
      <c r="E1373" s="303"/>
      <c r="F1373" s="306"/>
      <c r="G1373" s="336"/>
      <c r="H1373" s="337"/>
      <c r="I1373" s="260"/>
      <c r="J1373" s="96" t="s">
        <v>983</v>
      </c>
      <c r="K1373" s="173">
        <v>24700</v>
      </c>
      <c r="L1373" s="195">
        <f>K1373+I1368+I1369+I1370</f>
        <v>24700</v>
      </c>
    </row>
    <row r="1374" spans="1:12" ht="16.2" thickBot="1" x14ac:dyDescent="0.35">
      <c r="A1374" s="293"/>
      <c r="B1374" s="55" t="s">
        <v>724</v>
      </c>
      <c r="C1374" s="3" t="s">
        <v>3</v>
      </c>
      <c r="D1374" s="7">
        <v>81</v>
      </c>
      <c r="E1374" s="1" t="s">
        <v>4</v>
      </c>
      <c r="F1374" s="7">
        <v>45</v>
      </c>
      <c r="G1374" s="86" t="s">
        <v>980</v>
      </c>
      <c r="H1374" s="86" t="s">
        <v>981</v>
      </c>
      <c r="I1374" s="261" t="s">
        <v>982</v>
      </c>
      <c r="J1374" s="122" t="s">
        <v>255</v>
      </c>
      <c r="K1374" s="172">
        <v>18600</v>
      </c>
      <c r="L1374" s="194">
        <f>K1374+I1368+I1369+I1370</f>
        <v>18600</v>
      </c>
    </row>
    <row r="1375" spans="1:12" ht="15.6" x14ac:dyDescent="0.3">
      <c r="A1375" s="293"/>
      <c r="B1375" s="55" t="s">
        <v>724</v>
      </c>
      <c r="C1375" s="3" t="s">
        <v>5</v>
      </c>
      <c r="D1375" s="7">
        <v>55</v>
      </c>
      <c r="E1375" s="1" t="s">
        <v>6</v>
      </c>
      <c r="F1375" s="7">
        <v>49</v>
      </c>
      <c r="G1375" s="87"/>
      <c r="H1375" s="88"/>
      <c r="I1375" s="262"/>
      <c r="J1375" s="98"/>
      <c r="K1375" s="172"/>
      <c r="L1375" s="194"/>
    </row>
    <row r="1376" spans="1:12" ht="15.6" x14ac:dyDescent="0.3">
      <c r="A1376" s="293"/>
      <c r="B1376" s="55" t="s">
        <v>724</v>
      </c>
      <c r="C1376" s="3" t="s">
        <v>7</v>
      </c>
      <c r="D1376" s="7">
        <v>56</v>
      </c>
      <c r="E1376" s="1" t="s">
        <v>11</v>
      </c>
      <c r="F1376" s="7">
        <v>40</v>
      </c>
      <c r="G1376" s="89"/>
      <c r="H1376" s="90"/>
      <c r="I1376" s="263"/>
      <c r="J1376" s="122"/>
      <c r="K1376" s="172"/>
      <c r="L1376" s="194"/>
    </row>
    <row r="1377" spans="1:12" ht="15.6" x14ac:dyDescent="0.3">
      <c r="A1377" s="293"/>
      <c r="B1377" s="55" t="s">
        <v>724</v>
      </c>
      <c r="C1377" s="3" t="s">
        <v>8</v>
      </c>
      <c r="D1377" s="2" t="s">
        <v>13</v>
      </c>
      <c r="E1377" s="1" t="s">
        <v>12</v>
      </c>
      <c r="F1377" s="2" t="s">
        <v>15</v>
      </c>
      <c r="G1377" s="89"/>
      <c r="H1377" s="90"/>
      <c r="I1377" s="263"/>
      <c r="J1377" s="98"/>
      <c r="K1377" s="172"/>
      <c r="L1377" s="194"/>
    </row>
    <row r="1378" spans="1:12" ht="16.2" thickBot="1" x14ac:dyDescent="0.35">
      <c r="A1378" s="294"/>
      <c r="B1378" s="56" t="s">
        <v>724</v>
      </c>
      <c r="C1378" s="4" t="s">
        <v>236</v>
      </c>
      <c r="D1378" s="6">
        <v>110</v>
      </c>
      <c r="E1378" s="5" t="s">
        <v>20</v>
      </c>
      <c r="F1378" s="6">
        <v>7.6</v>
      </c>
      <c r="G1378" s="91"/>
      <c r="H1378" s="92"/>
      <c r="I1378" s="264"/>
      <c r="J1378" s="102"/>
      <c r="K1378" s="180"/>
      <c r="L1378" s="196"/>
    </row>
    <row r="1379" spans="1:12" ht="15" thickBot="1" x14ac:dyDescent="0.35">
      <c r="J1379" s="99"/>
      <c r="K1379" s="100"/>
      <c r="L1379" s="200"/>
    </row>
    <row r="1380" spans="1:12" ht="15.6" x14ac:dyDescent="0.3">
      <c r="A1380" s="377" t="s">
        <v>258</v>
      </c>
      <c r="B1380" s="73" t="s">
        <v>724</v>
      </c>
      <c r="C1380" s="330" t="s">
        <v>258</v>
      </c>
      <c r="D1380" s="331"/>
      <c r="E1380" s="331"/>
      <c r="F1380" s="331"/>
      <c r="G1380" s="331"/>
      <c r="H1380" s="331"/>
      <c r="I1380" s="331"/>
      <c r="J1380" s="209"/>
      <c r="K1380" s="177"/>
      <c r="L1380" s="189"/>
    </row>
    <row r="1381" spans="1:12" ht="15.6" customHeight="1" x14ac:dyDescent="0.3">
      <c r="A1381" s="378"/>
      <c r="B1381" s="74" t="s">
        <v>724</v>
      </c>
      <c r="C1381" s="312" t="s">
        <v>892</v>
      </c>
      <c r="D1381" s="313"/>
      <c r="E1381" s="313"/>
      <c r="F1381" s="313"/>
      <c r="G1381" s="313"/>
      <c r="H1381" s="313"/>
      <c r="I1381" s="313"/>
      <c r="J1381" s="210" t="s">
        <v>259</v>
      </c>
      <c r="K1381" s="171">
        <v>2700</v>
      </c>
      <c r="L1381" s="190"/>
    </row>
    <row r="1382" spans="1:12" ht="15.6" x14ac:dyDescent="0.3">
      <c r="A1382" s="378"/>
      <c r="B1382" s="74" t="s">
        <v>724</v>
      </c>
      <c r="C1382" s="314"/>
      <c r="D1382" s="315"/>
      <c r="E1382" s="315"/>
      <c r="F1382" s="315"/>
      <c r="G1382" s="315"/>
      <c r="H1382" s="315"/>
      <c r="I1382" s="315"/>
      <c r="J1382" s="211" t="s">
        <v>260</v>
      </c>
      <c r="K1382" s="170">
        <v>8900</v>
      </c>
      <c r="L1382" s="191"/>
    </row>
    <row r="1383" spans="1:12" ht="15.6" x14ac:dyDescent="0.3">
      <c r="A1383" s="378"/>
      <c r="B1383" s="74" t="s">
        <v>724</v>
      </c>
      <c r="C1383" s="314"/>
      <c r="D1383" s="315"/>
      <c r="E1383" s="315"/>
      <c r="F1383" s="315"/>
      <c r="G1383" s="315"/>
      <c r="H1383" s="315"/>
      <c r="I1383" s="315"/>
      <c r="J1383" s="210" t="s">
        <v>261</v>
      </c>
      <c r="K1383" s="171">
        <v>19500</v>
      </c>
      <c r="L1383" s="190"/>
    </row>
    <row r="1384" spans="1:12" ht="15.6" x14ac:dyDescent="0.3">
      <c r="A1384" s="378"/>
      <c r="B1384" s="74" t="s">
        <v>724</v>
      </c>
      <c r="C1384" s="314"/>
      <c r="D1384" s="315"/>
      <c r="E1384" s="315"/>
      <c r="F1384" s="315"/>
      <c r="G1384" s="315"/>
      <c r="H1384" s="315"/>
      <c r="I1384" s="315"/>
      <c r="J1384" s="211"/>
      <c r="K1384" s="170"/>
      <c r="L1384" s="191"/>
    </row>
    <row r="1385" spans="1:12" ht="15.6" x14ac:dyDescent="0.3">
      <c r="A1385" s="378"/>
      <c r="B1385" s="74" t="s">
        <v>724</v>
      </c>
      <c r="C1385" s="314"/>
      <c r="D1385" s="315"/>
      <c r="E1385" s="315"/>
      <c r="F1385" s="315"/>
      <c r="G1385" s="315"/>
      <c r="H1385" s="315"/>
      <c r="I1385" s="315"/>
      <c r="J1385" s="211"/>
      <c r="K1385" s="170"/>
      <c r="L1385" s="191"/>
    </row>
    <row r="1386" spans="1:12" ht="15.6" x14ac:dyDescent="0.3">
      <c r="A1386" s="378"/>
      <c r="B1386" s="74" t="s">
        <v>724</v>
      </c>
      <c r="C1386" s="314"/>
      <c r="D1386" s="315"/>
      <c r="E1386" s="315"/>
      <c r="F1386" s="315"/>
      <c r="G1386" s="315"/>
      <c r="H1386" s="315"/>
      <c r="I1386" s="315"/>
      <c r="J1386" s="211"/>
      <c r="K1386" s="170"/>
      <c r="L1386" s="191"/>
    </row>
    <row r="1387" spans="1:12" ht="16.2" thickBot="1" x14ac:dyDescent="0.35">
      <c r="A1387" s="379"/>
      <c r="B1387" s="75" t="s">
        <v>724</v>
      </c>
      <c r="C1387" s="316"/>
      <c r="D1387" s="317"/>
      <c r="E1387" s="317"/>
      <c r="F1387" s="317"/>
      <c r="G1387" s="317"/>
      <c r="H1387" s="317"/>
      <c r="I1387" s="317"/>
      <c r="J1387" s="212"/>
      <c r="K1387" s="178"/>
      <c r="L1387" s="192"/>
    </row>
    <row r="1388" spans="1:12" ht="15" thickBot="1" x14ac:dyDescent="0.35">
      <c r="J1388" s="99"/>
      <c r="K1388" s="100"/>
      <c r="L1388" s="200"/>
    </row>
    <row r="1389" spans="1:12" x14ac:dyDescent="0.3">
      <c r="A1389" s="292" t="s">
        <v>262</v>
      </c>
      <c r="B1389" s="54" t="s">
        <v>725</v>
      </c>
      <c r="C1389" s="295" t="s">
        <v>262</v>
      </c>
      <c r="D1389" s="296"/>
      <c r="E1389" s="296"/>
      <c r="F1389" s="297"/>
      <c r="G1389" s="318" t="s">
        <v>393</v>
      </c>
      <c r="H1389" s="318"/>
      <c r="I1389" s="319"/>
      <c r="J1389" s="104"/>
      <c r="K1389" s="181"/>
      <c r="L1389" s="203"/>
    </row>
    <row r="1390" spans="1:12" ht="15.6" x14ac:dyDescent="0.3">
      <c r="A1390" s="293"/>
      <c r="B1390" s="55" t="s">
        <v>725</v>
      </c>
      <c r="C1390" s="298" t="s">
        <v>978</v>
      </c>
      <c r="D1390" s="299"/>
      <c r="E1390" s="304" t="s">
        <v>974</v>
      </c>
      <c r="F1390" s="305"/>
      <c r="G1390" s="310" t="s">
        <v>1006</v>
      </c>
      <c r="H1390" s="311"/>
      <c r="I1390" s="285">
        <f>INDEX('Ár felárak'!B:B,MATCH(Árlista!G1390,'Ár felárak'!A:A,0))</f>
        <v>0</v>
      </c>
      <c r="J1390" s="122" t="s">
        <v>10</v>
      </c>
      <c r="K1390" s="172">
        <v>19100</v>
      </c>
      <c r="L1390" s="194">
        <f>K1390+I1390</f>
        <v>19100</v>
      </c>
    </row>
    <row r="1391" spans="1:12" ht="15.6" x14ac:dyDescent="0.3">
      <c r="A1391" s="293"/>
      <c r="B1391" s="55" t="s">
        <v>725</v>
      </c>
      <c r="C1391" s="300"/>
      <c r="D1391" s="301"/>
      <c r="E1391" s="301"/>
      <c r="F1391" s="305"/>
      <c r="G1391" s="447"/>
      <c r="H1391" s="448"/>
      <c r="I1391" s="259"/>
      <c r="J1391" s="96" t="s">
        <v>0</v>
      </c>
      <c r="K1391" s="173">
        <v>19500</v>
      </c>
      <c r="L1391" s="195">
        <f>K1391+I1390</f>
        <v>19500</v>
      </c>
    </row>
    <row r="1392" spans="1:12" ht="15.6" x14ac:dyDescent="0.3">
      <c r="A1392" s="293"/>
      <c r="B1392" s="55" t="s">
        <v>725</v>
      </c>
      <c r="C1392" s="300"/>
      <c r="D1392" s="301"/>
      <c r="E1392" s="301"/>
      <c r="F1392" s="305"/>
      <c r="G1392" s="447"/>
      <c r="H1392" s="448"/>
      <c r="I1392" s="259"/>
      <c r="J1392" s="122" t="s">
        <v>1</v>
      </c>
      <c r="K1392" s="172">
        <v>21100</v>
      </c>
      <c r="L1392" s="194">
        <f>K1392+I1390</f>
        <v>21100</v>
      </c>
    </row>
    <row r="1393" spans="1:12" ht="15.6" x14ac:dyDescent="0.3">
      <c r="A1393" s="293"/>
      <c r="B1393" s="55" t="s">
        <v>725</v>
      </c>
      <c r="C1393" s="300"/>
      <c r="D1393" s="301"/>
      <c r="E1393" s="301"/>
      <c r="F1393" s="305"/>
      <c r="G1393" s="447"/>
      <c r="H1393" s="448"/>
      <c r="I1393" s="259"/>
      <c r="J1393" s="96" t="s">
        <v>600</v>
      </c>
      <c r="K1393" s="173">
        <v>23800</v>
      </c>
      <c r="L1393" s="195">
        <f>K1393+I1390</f>
        <v>23800</v>
      </c>
    </row>
    <row r="1394" spans="1:12" ht="15.6" x14ac:dyDescent="0.3">
      <c r="A1394" s="293"/>
      <c r="B1394" s="55" t="s">
        <v>725</v>
      </c>
      <c r="C1394" s="300"/>
      <c r="D1394" s="301"/>
      <c r="E1394" s="301"/>
      <c r="F1394" s="305"/>
      <c r="G1394" s="447"/>
      <c r="H1394" s="448"/>
      <c r="I1394" s="259"/>
      <c r="J1394" s="122" t="s">
        <v>2</v>
      </c>
      <c r="K1394" s="172">
        <v>26700</v>
      </c>
      <c r="L1394" s="194">
        <f>K1394+I1390</f>
        <v>26700</v>
      </c>
    </row>
    <row r="1395" spans="1:12" ht="16.2" thickBot="1" x14ac:dyDescent="0.35">
      <c r="A1395" s="293"/>
      <c r="B1395" s="55" t="s">
        <v>725</v>
      </c>
      <c r="C1395" s="302"/>
      <c r="D1395" s="303"/>
      <c r="E1395" s="303"/>
      <c r="F1395" s="306"/>
      <c r="G1395" s="336"/>
      <c r="H1395" s="337"/>
      <c r="I1395" s="260"/>
      <c r="J1395" s="96" t="s">
        <v>983</v>
      </c>
      <c r="K1395" s="173">
        <v>23800</v>
      </c>
      <c r="L1395" s="195">
        <f>K1395+I1390</f>
        <v>23800</v>
      </c>
    </row>
    <row r="1396" spans="1:12" ht="16.2" thickBot="1" x14ac:dyDescent="0.35">
      <c r="A1396" s="293"/>
      <c r="B1396" s="55" t="s">
        <v>725</v>
      </c>
      <c r="C1396" s="3" t="s">
        <v>3</v>
      </c>
      <c r="D1396" s="7">
        <v>81</v>
      </c>
      <c r="E1396" s="1" t="s">
        <v>4</v>
      </c>
      <c r="F1396" s="7">
        <v>42</v>
      </c>
      <c r="G1396" s="86" t="s">
        <v>980</v>
      </c>
      <c r="H1396" s="86" t="s">
        <v>981</v>
      </c>
      <c r="I1396" s="261" t="s">
        <v>982</v>
      </c>
      <c r="J1396" s="122" t="s">
        <v>255</v>
      </c>
      <c r="K1396" s="172">
        <v>17900</v>
      </c>
      <c r="L1396" s="194">
        <f>K1396+I1390</f>
        <v>17900</v>
      </c>
    </row>
    <row r="1397" spans="1:12" ht="15.6" x14ac:dyDescent="0.3">
      <c r="A1397" s="293"/>
      <c r="B1397" s="55" t="s">
        <v>725</v>
      </c>
      <c r="C1397" s="3" t="s">
        <v>5</v>
      </c>
      <c r="D1397" s="7">
        <v>54</v>
      </c>
      <c r="E1397" s="1" t="s">
        <v>6</v>
      </c>
      <c r="F1397" s="7">
        <v>49</v>
      </c>
      <c r="G1397" s="87"/>
      <c r="H1397" s="88"/>
      <c r="I1397" s="262"/>
      <c r="J1397" s="98"/>
      <c r="K1397" s="172"/>
      <c r="L1397" s="194"/>
    </row>
    <row r="1398" spans="1:12" ht="15.6" x14ac:dyDescent="0.3">
      <c r="A1398" s="293"/>
      <c r="B1398" s="55" t="s">
        <v>725</v>
      </c>
      <c r="C1398" s="3" t="s">
        <v>7</v>
      </c>
      <c r="D1398" s="7">
        <v>66</v>
      </c>
      <c r="E1398" s="1" t="s">
        <v>11</v>
      </c>
      <c r="F1398" s="7">
        <v>42</v>
      </c>
      <c r="G1398" s="89"/>
      <c r="H1398" s="90"/>
      <c r="I1398" s="263"/>
      <c r="J1398" s="98"/>
      <c r="K1398" s="172"/>
      <c r="L1398" s="194"/>
    </row>
    <row r="1399" spans="1:12" ht="15.6" x14ac:dyDescent="0.3">
      <c r="A1399" s="293"/>
      <c r="B1399" s="55" t="s">
        <v>725</v>
      </c>
      <c r="C1399" s="3" t="s">
        <v>8</v>
      </c>
      <c r="D1399" s="2" t="s">
        <v>13</v>
      </c>
      <c r="E1399" s="1" t="s">
        <v>12</v>
      </c>
      <c r="F1399" s="2" t="s">
        <v>15</v>
      </c>
      <c r="G1399" s="89"/>
      <c r="H1399" s="90"/>
      <c r="I1399" s="263"/>
      <c r="J1399" s="98"/>
      <c r="K1399" s="172"/>
      <c r="L1399" s="194"/>
    </row>
    <row r="1400" spans="1:12" ht="16.2" thickBot="1" x14ac:dyDescent="0.35">
      <c r="A1400" s="294"/>
      <c r="B1400" s="56" t="s">
        <v>725</v>
      </c>
      <c r="C1400" s="4" t="s">
        <v>236</v>
      </c>
      <c r="D1400" s="6">
        <v>110</v>
      </c>
      <c r="E1400" s="5" t="s">
        <v>20</v>
      </c>
      <c r="F1400" s="6">
        <v>5</v>
      </c>
      <c r="G1400" s="91"/>
      <c r="H1400" s="92"/>
      <c r="I1400" s="264"/>
      <c r="J1400" s="102"/>
      <c r="K1400" s="180"/>
      <c r="L1400" s="196"/>
    </row>
    <row r="1401" spans="1:12" ht="15" thickBot="1" x14ac:dyDescent="0.35">
      <c r="J1401" s="99"/>
      <c r="K1401" s="100"/>
      <c r="L1401" s="200"/>
    </row>
    <row r="1402" spans="1:12" x14ac:dyDescent="0.3">
      <c r="A1402" s="292" t="s">
        <v>263</v>
      </c>
      <c r="B1402" s="54" t="s">
        <v>726</v>
      </c>
      <c r="C1402" s="295" t="s">
        <v>263</v>
      </c>
      <c r="D1402" s="296"/>
      <c r="E1402" s="296"/>
      <c r="F1402" s="297"/>
      <c r="G1402" s="318" t="s">
        <v>393</v>
      </c>
      <c r="H1402" s="318"/>
      <c r="I1402" s="319"/>
      <c r="J1402" s="104"/>
      <c r="K1402" s="181"/>
      <c r="L1402" s="203"/>
    </row>
    <row r="1403" spans="1:12" ht="15.6" x14ac:dyDescent="0.3">
      <c r="A1403" s="293"/>
      <c r="B1403" s="55" t="s">
        <v>726</v>
      </c>
      <c r="C1403" s="298" t="s">
        <v>917</v>
      </c>
      <c r="D1403" s="299"/>
      <c r="E1403" s="304" t="s">
        <v>893</v>
      </c>
      <c r="F1403" s="305"/>
      <c r="G1403" s="310" t="s">
        <v>1006</v>
      </c>
      <c r="H1403" s="311"/>
      <c r="I1403" s="285">
        <f>INDEX('Ár felárak'!B:B,MATCH(Árlista!G1403,'Ár felárak'!A:A,0))</f>
        <v>0</v>
      </c>
      <c r="J1403" s="122" t="s">
        <v>10</v>
      </c>
      <c r="K1403" s="172">
        <v>16800</v>
      </c>
      <c r="L1403" s="194">
        <f>K1403+I1403+I1404+I1405</f>
        <v>16800</v>
      </c>
    </row>
    <row r="1404" spans="1:12" ht="15.6" x14ac:dyDescent="0.3">
      <c r="A1404" s="293"/>
      <c r="B1404" s="55" t="s">
        <v>726</v>
      </c>
      <c r="C1404" s="300"/>
      <c r="D1404" s="301"/>
      <c r="E1404" s="301"/>
      <c r="F1404" s="305"/>
      <c r="G1404" s="310" t="s">
        <v>1006</v>
      </c>
      <c r="H1404" s="311"/>
      <c r="I1404" s="285">
        <f>INDEX('Ár felárak'!B:B,MATCH(Árlista!G1404,'Ár felárak'!A:A,0))</f>
        <v>0</v>
      </c>
      <c r="J1404" s="96" t="s">
        <v>0</v>
      </c>
      <c r="K1404" s="173">
        <v>17100</v>
      </c>
      <c r="L1404" s="195">
        <f>K1404+I1403+I1404+I1405</f>
        <v>17100</v>
      </c>
    </row>
    <row r="1405" spans="1:12" ht="15.6" x14ac:dyDescent="0.3">
      <c r="A1405" s="293"/>
      <c r="B1405" s="55" t="s">
        <v>726</v>
      </c>
      <c r="C1405" s="300"/>
      <c r="D1405" s="301"/>
      <c r="E1405" s="301"/>
      <c r="F1405" s="305"/>
      <c r="G1405" s="310" t="s">
        <v>1006</v>
      </c>
      <c r="H1405" s="311"/>
      <c r="I1405" s="285">
        <f>INDEX('Ár felárak'!B:B,MATCH(Árlista!G1405,'Ár felárak'!A:A,0))</f>
        <v>0</v>
      </c>
      <c r="J1405" s="122" t="s">
        <v>1</v>
      </c>
      <c r="K1405" s="172">
        <v>18900</v>
      </c>
      <c r="L1405" s="194">
        <f>K1405+I1403+I1404+I1405</f>
        <v>18900</v>
      </c>
    </row>
    <row r="1406" spans="1:12" ht="15.6" x14ac:dyDescent="0.3">
      <c r="A1406" s="293"/>
      <c r="B1406" s="55" t="s">
        <v>726</v>
      </c>
      <c r="C1406" s="300"/>
      <c r="D1406" s="301"/>
      <c r="E1406" s="301"/>
      <c r="F1406" s="305"/>
      <c r="G1406" s="465"/>
      <c r="H1406" s="466"/>
      <c r="I1406" s="259"/>
      <c r="J1406" s="96" t="s">
        <v>600</v>
      </c>
      <c r="K1406" s="173">
        <v>21600</v>
      </c>
      <c r="L1406" s="195">
        <f>K1406+I1403+I1404+I1405</f>
        <v>21600</v>
      </c>
    </row>
    <row r="1407" spans="1:12" ht="15.6" x14ac:dyDescent="0.3">
      <c r="A1407" s="293"/>
      <c r="B1407" s="55" t="s">
        <v>726</v>
      </c>
      <c r="C1407" s="300"/>
      <c r="D1407" s="301"/>
      <c r="E1407" s="301"/>
      <c r="F1407" s="305"/>
      <c r="G1407" s="465"/>
      <c r="H1407" s="466"/>
      <c r="I1407" s="259"/>
      <c r="J1407" s="122" t="s">
        <v>2</v>
      </c>
      <c r="K1407" s="172">
        <v>24200</v>
      </c>
      <c r="L1407" s="194">
        <f>K1407+I1403+I1404+I1405</f>
        <v>24200</v>
      </c>
    </row>
    <row r="1408" spans="1:12" ht="16.2" thickBot="1" x14ac:dyDescent="0.35">
      <c r="A1408" s="293"/>
      <c r="B1408" s="55" t="s">
        <v>726</v>
      </c>
      <c r="C1408" s="302"/>
      <c r="D1408" s="303"/>
      <c r="E1408" s="303"/>
      <c r="F1408" s="306"/>
      <c r="G1408" s="338"/>
      <c r="H1408" s="339"/>
      <c r="I1408" s="260"/>
      <c r="J1408" s="96" t="s">
        <v>983</v>
      </c>
      <c r="K1408" s="173">
        <v>21600</v>
      </c>
      <c r="L1408" s="195">
        <f>K1408+I1403+I1404+I1405</f>
        <v>21600</v>
      </c>
    </row>
    <row r="1409" spans="1:12" ht="16.2" thickBot="1" x14ac:dyDescent="0.35">
      <c r="A1409" s="293"/>
      <c r="B1409" s="55" t="s">
        <v>726</v>
      </c>
      <c r="C1409" s="3" t="s">
        <v>3</v>
      </c>
      <c r="D1409" s="7">
        <v>81</v>
      </c>
      <c r="E1409" s="1" t="s">
        <v>4</v>
      </c>
      <c r="F1409" s="7">
        <v>42</v>
      </c>
      <c r="G1409" s="86" t="s">
        <v>980</v>
      </c>
      <c r="H1409" s="86" t="s">
        <v>981</v>
      </c>
      <c r="I1409" s="261" t="s">
        <v>982</v>
      </c>
      <c r="J1409" s="122" t="s">
        <v>255</v>
      </c>
      <c r="K1409" s="172">
        <v>15700</v>
      </c>
      <c r="L1409" s="194">
        <f>K1409+I1403+I1404+I1405</f>
        <v>15700</v>
      </c>
    </row>
    <row r="1410" spans="1:12" ht="15.6" x14ac:dyDescent="0.3">
      <c r="A1410" s="293"/>
      <c r="B1410" s="55" t="s">
        <v>726</v>
      </c>
      <c r="C1410" s="3" t="s">
        <v>5</v>
      </c>
      <c r="D1410" s="7">
        <v>54</v>
      </c>
      <c r="E1410" s="1" t="s">
        <v>6</v>
      </c>
      <c r="F1410" s="7">
        <v>49</v>
      </c>
      <c r="G1410" s="87"/>
      <c r="H1410" s="88"/>
      <c r="I1410" s="262"/>
      <c r="J1410" s="98"/>
      <c r="K1410" s="172"/>
      <c r="L1410" s="194"/>
    </row>
    <row r="1411" spans="1:12" ht="15.6" x14ac:dyDescent="0.3">
      <c r="A1411" s="293"/>
      <c r="B1411" s="55" t="s">
        <v>726</v>
      </c>
      <c r="C1411" s="3" t="s">
        <v>7</v>
      </c>
      <c r="D1411" s="7">
        <v>66</v>
      </c>
      <c r="E1411" s="1" t="s">
        <v>11</v>
      </c>
      <c r="F1411" s="7">
        <v>42</v>
      </c>
      <c r="G1411" s="89"/>
      <c r="H1411" s="90"/>
      <c r="I1411" s="263"/>
      <c r="J1411" s="98"/>
      <c r="K1411" s="172"/>
      <c r="L1411" s="194"/>
    </row>
    <row r="1412" spans="1:12" ht="15.6" x14ac:dyDescent="0.3">
      <c r="A1412" s="293"/>
      <c r="B1412" s="55" t="s">
        <v>726</v>
      </c>
      <c r="C1412" s="3" t="s">
        <v>8</v>
      </c>
      <c r="D1412" s="2" t="s">
        <v>13</v>
      </c>
      <c r="E1412" s="1" t="s">
        <v>12</v>
      </c>
      <c r="F1412" s="2" t="s">
        <v>15</v>
      </c>
      <c r="G1412" s="89"/>
      <c r="H1412" s="90"/>
      <c r="I1412" s="263"/>
      <c r="J1412" s="98"/>
      <c r="K1412" s="172"/>
      <c r="L1412" s="194"/>
    </row>
    <row r="1413" spans="1:12" ht="16.2" thickBot="1" x14ac:dyDescent="0.35">
      <c r="A1413" s="294"/>
      <c r="B1413" s="56" t="s">
        <v>726</v>
      </c>
      <c r="C1413" s="4" t="s">
        <v>236</v>
      </c>
      <c r="D1413" s="6">
        <v>110</v>
      </c>
      <c r="E1413" s="5" t="s">
        <v>20</v>
      </c>
      <c r="F1413" s="6">
        <v>5</v>
      </c>
      <c r="G1413" s="91"/>
      <c r="H1413" s="92"/>
      <c r="I1413" s="264"/>
      <c r="J1413" s="102"/>
      <c r="K1413" s="180"/>
      <c r="L1413" s="196"/>
    </row>
    <row r="1414" spans="1:12" ht="15" thickBot="1" x14ac:dyDescent="0.35">
      <c r="J1414" s="99"/>
      <c r="K1414" s="100"/>
      <c r="L1414" s="200"/>
    </row>
    <row r="1415" spans="1:12" x14ac:dyDescent="0.3">
      <c r="A1415" s="292" t="s">
        <v>264</v>
      </c>
      <c r="B1415" s="54" t="s">
        <v>727</v>
      </c>
      <c r="C1415" s="295" t="s">
        <v>264</v>
      </c>
      <c r="D1415" s="296"/>
      <c r="E1415" s="296"/>
      <c r="F1415" s="297"/>
      <c r="G1415" s="323" t="s">
        <v>393</v>
      </c>
      <c r="H1415" s="318"/>
      <c r="I1415" s="319"/>
      <c r="J1415" s="104"/>
      <c r="K1415" s="181"/>
      <c r="L1415" s="203"/>
    </row>
    <row r="1416" spans="1:12" ht="15.6" x14ac:dyDescent="0.3">
      <c r="A1416" s="293"/>
      <c r="B1416" s="55" t="s">
        <v>727</v>
      </c>
      <c r="C1416" s="298" t="s">
        <v>977</v>
      </c>
      <c r="D1416" s="299"/>
      <c r="E1416" s="304" t="s">
        <v>974</v>
      </c>
      <c r="F1416" s="305"/>
      <c r="G1416" s="310" t="s">
        <v>1006</v>
      </c>
      <c r="H1416" s="311"/>
      <c r="I1416" s="285">
        <f>INDEX('Ár felárak'!B:B,MATCH(Árlista!G1416,'Ár felárak'!A:A,0))</f>
        <v>0</v>
      </c>
      <c r="J1416" s="122" t="s">
        <v>10</v>
      </c>
      <c r="K1416" s="172">
        <v>11200</v>
      </c>
      <c r="L1416" s="194">
        <f>K1416+I1416</f>
        <v>11200</v>
      </c>
    </row>
    <row r="1417" spans="1:12" ht="15.6" x14ac:dyDescent="0.3">
      <c r="A1417" s="293"/>
      <c r="B1417" s="55" t="s">
        <v>727</v>
      </c>
      <c r="C1417" s="300"/>
      <c r="D1417" s="301"/>
      <c r="E1417" s="301"/>
      <c r="F1417" s="305"/>
      <c r="G1417" s="447"/>
      <c r="H1417" s="448"/>
      <c r="I1417" s="259"/>
      <c r="J1417" s="96" t="s">
        <v>0</v>
      </c>
      <c r="K1417" s="173">
        <v>11900</v>
      </c>
      <c r="L1417" s="195">
        <f>K1417+I1416</f>
        <v>11900</v>
      </c>
    </row>
    <row r="1418" spans="1:12" ht="15.6" x14ac:dyDescent="0.3">
      <c r="A1418" s="293"/>
      <c r="B1418" s="55" t="s">
        <v>727</v>
      </c>
      <c r="C1418" s="300"/>
      <c r="D1418" s="301"/>
      <c r="E1418" s="301"/>
      <c r="F1418" s="305"/>
      <c r="G1418" s="447"/>
      <c r="H1418" s="448"/>
      <c r="I1418" s="259"/>
      <c r="J1418" s="122"/>
      <c r="K1418" s="172"/>
      <c r="L1418" s="194"/>
    </row>
    <row r="1419" spans="1:12" ht="15.6" x14ac:dyDescent="0.3">
      <c r="A1419" s="293"/>
      <c r="B1419" s="55" t="s">
        <v>727</v>
      </c>
      <c r="C1419" s="300"/>
      <c r="D1419" s="301"/>
      <c r="E1419" s="301"/>
      <c r="F1419" s="305"/>
      <c r="G1419" s="447"/>
      <c r="H1419" s="448"/>
      <c r="I1419" s="259"/>
      <c r="J1419" s="122"/>
      <c r="K1419" s="172"/>
      <c r="L1419" s="194"/>
    </row>
    <row r="1420" spans="1:12" ht="15.6" x14ac:dyDescent="0.3">
      <c r="A1420" s="293"/>
      <c r="B1420" s="55" t="s">
        <v>727</v>
      </c>
      <c r="C1420" s="300"/>
      <c r="D1420" s="301"/>
      <c r="E1420" s="301"/>
      <c r="F1420" s="305"/>
      <c r="G1420" s="447"/>
      <c r="H1420" s="448"/>
      <c r="I1420" s="259"/>
      <c r="J1420" s="122"/>
      <c r="K1420" s="172"/>
      <c r="L1420" s="194"/>
    </row>
    <row r="1421" spans="1:12" ht="16.2" thickBot="1" x14ac:dyDescent="0.35">
      <c r="A1421" s="293"/>
      <c r="B1421" s="55" t="s">
        <v>727</v>
      </c>
      <c r="C1421" s="302"/>
      <c r="D1421" s="303"/>
      <c r="E1421" s="303"/>
      <c r="F1421" s="306"/>
      <c r="G1421" s="336"/>
      <c r="H1421" s="337"/>
      <c r="I1421" s="260"/>
      <c r="J1421" s="122"/>
      <c r="K1421" s="172"/>
      <c r="L1421" s="194"/>
    </row>
    <row r="1422" spans="1:12" ht="16.2" thickBot="1" x14ac:dyDescent="0.35">
      <c r="A1422" s="293"/>
      <c r="B1422" s="55" t="s">
        <v>727</v>
      </c>
      <c r="C1422" s="3" t="s">
        <v>3</v>
      </c>
      <c r="D1422" s="7">
        <v>81</v>
      </c>
      <c r="E1422" s="1" t="s">
        <v>4</v>
      </c>
      <c r="F1422" s="7">
        <v>42</v>
      </c>
      <c r="G1422" s="86" t="s">
        <v>980</v>
      </c>
      <c r="H1422" s="86" t="s">
        <v>981</v>
      </c>
      <c r="I1422" s="261" t="s">
        <v>982</v>
      </c>
      <c r="J1422" s="122"/>
      <c r="K1422" s="172"/>
      <c r="L1422" s="194"/>
    </row>
    <row r="1423" spans="1:12" ht="15.6" x14ac:dyDescent="0.3">
      <c r="A1423" s="293"/>
      <c r="B1423" s="55" t="s">
        <v>727</v>
      </c>
      <c r="C1423" s="3" t="s">
        <v>5</v>
      </c>
      <c r="D1423" s="7">
        <v>54</v>
      </c>
      <c r="E1423" s="1" t="s">
        <v>6</v>
      </c>
      <c r="F1423" s="7">
        <v>49</v>
      </c>
      <c r="G1423" s="87"/>
      <c r="H1423" s="88"/>
      <c r="I1423" s="262"/>
      <c r="J1423" s="98"/>
      <c r="K1423" s="172"/>
      <c r="L1423" s="194"/>
    </row>
    <row r="1424" spans="1:12" ht="15.6" x14ac:dyDescent="0.3">
      <c r="A1424" s="293"/>
      <c r="B1424" s="55" t="s">
        <v>727</v>
      </c>
      <c r="C1424" s="3" t="s">
        <v>7</v>
      </c>
      <c r="D1424" s="7">
        <v>66</v>
      </c>
      <c r="E1424" s="1" t="s">
        <v>11</v>
      </c>
      <c r="F1424" s="7">
        <v>42</v>
      </c>
      <c r="G1424" s="89"/>
      <c r="H1424" s="90"/>
      <c r="I1424" s="263"/>
      <c r="J1424" s="98"/>
      <c r="K1424" s="172"/>
      <c r="L1424" s="194"/>
    </row>
    <row r="1425" spans="1:12" ht="15.6" x14ac:dyDescent="0.3">
      <c r="A1425" s="293"/>
      <c r="B1425" s="55" t="s">
        <v>727</v>
      </c>
      <c r="C1425" s="3" t="s">
        <v>8</v>
      </c>
      <c r="D1425" s="2" t="s">
        <v>13</v>
      </c>
      <c r="E1425" s="1" t="s">
        <v>12</v>
      </c>
      <c r="F1425" s="2" t="s">
        <v>15</v>
      </c>
      <c r="G1425" s="89"/>
      <c r="H1425" s="90"/>
      <c r="I1425" s="263"/>
      <c r="J1425" s="98"/>
      <c r="K1425" s="172"/>
      <c r="L1425" s="194"/>
    </row>
    <row r="1426" spans="1:12" ht="16.2" thickBot="1" x14ac:dyDescent="0.35">
      <c r="A1426" s="294"/>
      <c r="B1426" s="56" t="s">
        <v>727</v>
      </c>
      <c r="C1426" s="4" t="s">
        <v>236</v>
      </c>
      <c r="D1426" s="6">
        <v>110</v>
      </c>
      <c r="E1426" s="5" t="s">
        <v>20</v>
      </c>
      <c r="F1426" s="6">
        <v>5</v>
      </c>
      <c r="G1426" s="91"/>
      <c r="H1426" s="92"/>
      <c r="I1426" s="264"/>
      <c r="J1426" s="102"/>
      <c r="K1426" s="180"/>
      <c r="L1426" s="196"/>
    </row>
    <row r="1427" spans="1:12" ht="15" thickBot="1" x14ac:dyDescent="0.35">
      <c r="J1427" s="99"/>
      <c r="K1427" s="100"/>
      <c r="L1427" s="200"/>
    </row>
    <row r="1428" spans="1:12" x14ac:dyDescent="0.3">
      <c r="A1428" s="292" t="s">
        <v>264</v>
      </c>
      <c r="B1428" s="54" t="s">
        <v>728</v>
      </c>
      <c r="C1428" s="295" t="s">
        <v>265</v>
      </c>
      <c r="D1428" s="296"/>
      <c r="E1428" s="296"/>
      <c r="F1428" s="297"/>
      <c r="G1428" s="323" t="s">
        <v>393</v>
      </c>
      <c r="H1428" s="318"/>
      <c r="I1428" s="319"/>
      <c r="J1428" s="104"/>
      <c r="K1428" s="181"/>
      <c r="L1428" s="203"/>
    </row>
    <row r="1429" spans="1:12" ht="15.6" x14ac:dyDescent="0.3">
      <c r="A1429" s="293"/>
      <c r="B1429" s="55" t="s">
        <v>728</v>
      </c>
      <c r="C1429" s="298" t="s">
        <v>918</v>
      </c>
      <c r="D1429" s="299"/>
      <c r="E1429" s="304" t="s">
        <v>894</v>
      </c>
      <c r="F1429" s="305"/>
      <c r="G1429" s="310" t="s">
        <v>1006</v>
      </c>
      <c r="H1429" s="311"/>
      <c r="I1429" s="285">
        <f>INDEX('Ár felárak'!B:B,MATCH(Árlista!G1429,'Ár felárak'!A:A,0))</f>
        <v>0</v>
      </c>
      <c r="J1429" s="122" t="s">
        <v>10</v>
      </c>
      <c r="K1429" s="172">
        <v>9200</v>
      </c>
      <c r="L1429" s="194">
        <f>K1429+I1429+I1430+I1431</f>
        <v>9200</v>
      </c>
    </row>
    <row r="1430" spans="1:12" ht="15.6" x14ac:dyDescent="0.3">
      <c r="A1430" s="293"/>
      <c r="B1430" s="55" t="s">
        <v>728</v>
      </c>
      <c r="C1430" s="300"/>
      <c r="D1430" s="301"/>
      <c r="E1430" s="301"/>
      <c r="F1430" s="305"/>
      <c r="G1430" s="310" t="s">
        <v>1006</v>
      </c>
      <c r="H1430" s="311"/>
      <c r="I1430" s="285">
        <f>INDEX('Ár felárak'!B:B,MATCH(Árlista!G1430,'Ár felárak'!A:A,0))</f>
        <v>0</v>
      </c>
      <c r="J1430" s="96" t="s">
        <v>0</v>
      </c>
      <c r="K1430" s="173">
        <v>9800</v>
      </c>
      <c r="L1430" s="195">
        <f>K1430+I1429+I1430+I1431</f>
        <v>9800</v>
      </c>
    </row>
    <row r="1431" spans="1:12" ht="15.6" x14ac:dyDescent="0.3">
      <c r="A1431" s="293"/>
      <c r="B1431" s="55" t="s">
        <v>728</v>
      </c>
      <c r="C1431" s="300"/>
      <c r="D1431" s="301"/>
      <c r="E1431" s="301"/>
      <c r="F1431" s="305"/>
      <c r="G1431" s="310" t="s">
        <v>1006</v>
      </c>
      <c r="H1431" s="311"/>
      <c r="I1431" s="285">
        <f>INDEX('Ár felárak'!B:B,MATCH(Árlista!G1431,'Ár felárak'!A:A,0))</f>
        <v>0</v>
      </c>
      <c r="J1431" s="122"/>
      <c r="K1431" s="172"/>
      <c r="L1431" s="194"/>
    </row>
    <row r="1432" spans="1:12" ht="15.6" x14ac:dyDescent="0.3">
      <c r="A1432" s="293"/>
      <c r="B1432" s="55" t="s">
        <v>728</v>
      </c>
      <c r="C1432" s="300"/>
      <c r="D1432" s="301"/>
      <c r="E1432" s="301"/>
      <c r="F1432" s="305"/>
      <c r="G1432" s="447"/>
      <c r="H1432" s="448"/>
      <c r="I1432" s="259"/>
      <c r="J1432" s="122"/>
      <c r="K1432" s="172"/>
      <c r="L1432" s="194"/>
    </row>
    <row r="1433" spans="1:12" ht="15.6" x14ac:dyDescent="0.3">
      <c r="A1433" s="293"/>
      <c r="B1433" s="55" t="s">
        <v>728</v>
      </c>
      <c r="C1433" s="300"/>
      <c r="D1433" s="301"/>
      <c r="E1433" s="301"/>
      <c r="F1433" s="305"/>
      <c r="G1433" s="447"/>
      <c r="H1433" s="448"/>
      <c r="I1433" s="259"/>
      <c r="J1433" s="122"/>
      <c r="K1433" s="172"/>
      <c r="L1433" s="194"/>
    </row>
    <row r="1434" spans="1:12" ht="16.2" thickBot="1" x14ac:dyDescent="0.35">
      <c r="A1434" s="293"/>
      <c r="B1434" s="55" t="s">
        <v>728</v>
      </c>
      <c r="C1434" s="302"/>
      <c r="D1434" s="303"/>
      <c r="E1434" s="303"/>
      <c r="F1434" s="306"/>
      <c r="G1434" s="336"/>
      <c r="H1434" s="337"/>
      <c r="I1434" s="260"/>
      <c r="J1434" s="122"/>
      <c r="K1434" s="172"/>
      <c r="L1434" s="194"/>
    </row>
    <row r="1435" spans="1:12" ht="16.2" thickBot="1" x14ac:dyDescent="0.35">
      <c r="A1435" s="293"/>
      <c r="B1435" s="55" t="s">
        <v>728</v>
      </c>
      <c r="C1435" s="3" t="s">
        <v>3</v>
      </c>
      <c r="D1435" s="7">
        <v>81</v>
      </c>
      <c r="E1435" s="1" t="s">
        <v>4</v>
      </c>
      <c r="F1435" s="7">
        <v>42</v>
      </c>
      <c r="G1435" s="86" t="s">
        <v>980</v>
      </c>
      <c r="H1435" s="86" t="s">
        <v>981</v>
      </c>
      <c r="I1435" s="261" t="s">
        <v>982</v>
      </c>
      <c r="J1435" s="122"/>
      <c r="K1435" s="172"/>
      <c r="L1435" s="194"/>
    </row>
    <row r="1436" spans="1:12" ht="15.6" x14ac:dyDescent="0.3">
      <c r="A1436" s="293"/>
      <c r="B1436" s="55" t="s">
        <v>728</v>
      </c>
      <c r="C1436" s="3" t="s">
        <v>5</v>
      </c>
      <c r="D1436" s="7">
        <v>54</v>
      </c>
      <c r="E1436" s="1" t="s">
        <v>6</v>
      </c>
      <c r="F1436" s="7">
        <v>49</v>
      </c>
      <c r="G1436" s="87"/>
      <c r="H1436" s="88"/>
      <c r="I1436" s="262"/>
      <c r="J1436" s="98"/>
      <c r="K1436" s="172"/>
      <c r="L1436" s="194"/>
    </row>
    <row r="1437" spans="1:12" ht="15.6" x14ac:dyDescent="0.3">
      <c r="A1437" s="293"/>
      <c r="B1437" s="55" t="s">
        <v>728</v>
      </c>
      <c r="C1437" s="3" t="s">
        <v>7</v>
      </c>
      <c r="D1437" s="7">
        <v>66</v>
      </c>
      <c r="E1437" s="1" t="s">
        <v>11</v>
      </c>
      <c r="F1437" s="7">
        <v>42</v>
      </c>
      <c r="G1437" s="89"/>
      <c r="H1437" s="90"/>
      <c r="I1437" s="263"/>
      <c r="J1437" s="98"/>
      <c r="K1437" s="172"/>
      <c r="L1437" s="194"/>
    </row>
    <row r="1438" spans="1:12" ht="15.6" x14ac:dyDescent="0.3">
      <c r="A1438" s="293"/>
      <c r="B1438" s="55" t="s">
        <v>728</v>
      </c>
      <c r="C1438" s="3" t="s">
        <v>8</v>
      </c>
      <c r="D1438" s="2" t="s">
        <v>13</v>
      </c>
      <c r="E1438" s="1" t="s">
        <v>12</v>
      </c>
      <c r="F1438" s="2" t="s">
        <v>15</v>
      </c>
      <c r="G1438" s="89"/>
      <c r="H1438" s="90"/>
      <c r="I1438" s="263"/>
      <c r="J1438" s="98"/>
      <c r="K1438" s="172"/>
      <c r="L1438" s="194"/>
    </row>
    <row r="1439" spans="1:12" ht="16.2" thickBot="1" x14ac:dyDescent="0.35">
      <c r="A1439" s="294"/>
      <c r="B1439" s="56" t="s">
        <v>728</v>
      </c>
      <c r="C1439" s="4" t="s">
        <v>236</v>
      </c>
      <c r="D1439" s="6">
        <v>110</v>
      </c>
      <c r="E1439" s="5" t="s">
        <v>20</v>
      </c>
      <c r="F1439" s="6">
        <v>5</v>
      </c>
      <c r="G1439" s="91"/>
      <c r="H1439" s="92"/>
      <c r="I1439" s="264"/>
      <c r="J1439" s="102"/>
      <c r="K1439" s="180"/>
      <c r="L1439" s="196"/>
    </row>
    <row r="1440" spans="1:12" ht="15" thickBot="1" x14ac:dyDescent="0.35">
      <c r="J1440" s="99"/>
      <c r="K1440" s="100"/>
      <c r="L1440" s="200"/>
    </row>
    <row r="1441" spans="1:12" x14ac:dyDescent="0.3">
      <c r="A1441" s="292" t="s">
        <v>266</v>
      </c>
      <c r="B1441" s="54" t="s">
        <v>729</v>
      </c>
      <c r="C1441" s="295" t="s">
        <v>266</v>
      </c>
      <c r="D1441" s="296"/>
      <c r="E1441" s="296"/>
      <c r="F1441" s="297"/>
      <c r="G1441" s="323" t="s">
        <v>393</v>
      </c>
      <c r="H1441" s="318"/>
      <c r="I1441" s="319"/>
      <c r="J1441" s="104"/>
      <c r="K1441" s="181"/>
      <c r="L1441" s="203"/>
    </row>
    <row r="1442" spans="1:12" ht="15.6" x14ac:dyDescent="0.3">
      <c r="A1442" s="293"/>
      <c r="B1442" s="55" t="s">
        <v>729</v>
      </c>
      <c r="C1442" s="298" t="s">
        <v>976</v>
      </c>
      <c r="D1442" s="299"/>
      <c r="E1442" s="304" t="s">
        <v>974</v>
      </c>
      <c r="F1442" s="305"/>
      <c r="G1442" s="310" t="s">
        <v>1006</v>
      </c>
      <c r="H1442" s="311"/>
      <c r="I1442" s="285">
        <f>INDEX('Ár felárak'!B:B,MATCH(Árlista!G1442,'Ár felárak'!A:A,0))</f>
        <v>0</v>
      </c>
      <c r="J1442" s="122" t="s">
        <v>10</v>
      </c>
      <c r="K1442" s="172">
        <v>22400</v>
      </c>
      <c r="L1442" s="194">
        <f>K1442+I1442+I1443</f>
        <v>22400</v>
      </c>
    </row>
    <row r="1443" spans="1:12" ht="15.6" x14ac:dyDescent="0.3">
      <c r="A1443" s="293"/>
      <c r="B1443" s="55" t="s">
        <v>729</v>
      </c>
      <c r="C1443" s="300"/>
      <c r="D1443" s="301"/>
      <c r="E1443" s="301"/>
      <c r="F1443" s="305"/>
      <c r="G1443" s="310" t="s">
        <v>1006</v>
      </c>
      <c r="H1443" s="311"/>
      <c r="I1443" s="285">
        <f>INDEX('Ár felárak'!B:B,MATCH(Árlista!G1443,'Ár felárak'!A:A,0))</f>
        <v>0</v>
      </c>
      <c r="J1443" s="96" t="s">
        <v>0</v>
      </c>
      <c r="K1443" s="173">
        <v>22700</v>
      </c>
      <c r="L1443" s="195">
        <f>K1443+I1442+I1443</f>
        <v>22700</v>
      </c>
    </row>
    <row r="1444" spans="1:12" ht="15.6" x14ac:dyDescent="0.3">
      <c r="A1444" s="293"/>
      <c r="B1444" s="55" t="s">
        <v>729</v>
      </c>
      <c r="C1444" s="300"/>
      <c r="D1444" s="301"/>
      <c r="E1444" s="301"/>
      <c r="F1444" s="305"/>
      <c r="G1444" s="447"/>
      <c r="H1444" s="448"/>
      <c r="I1444" s="259"/>
      <c r="J1444" s="122" t="s">
        <v>1</v>
      </c>
      <c r="K1444" s="172">
        <v>24300</v>
      </c>
      <c r="L1444" s="194">
        <f>K1444+I1442+I1443</f>
        <v>24300</v>
      </c>
    </row>
    <row r="1445" spans="1:12" ht="15.6" x14ac:dyDescent="0.3">
      <c r="A1445" s="293"/>
      <c r="B1445" s="55" t="s">
        <v>729</v>
      </c>
      <c r="C1445" s="300"/>
      <c r="D1445" s="301"/>
      <c r="E1445" s="301"/>
      <c r="F1445" s="305"/>
      <c r="G1445" s="447"/>
      <c r="H1445" s="448"/>
      <c r="I1445" s="259"/>
      <c r="J1445" s="96" t="s">
        <v>600</v>
      </c>
      <c r="K1445" s="173">
        <v>27200</v>
      </c>
      <c r="L1445" s="195">
        <f>K1445+I1442+I1443</f>
        <v>27200</v>
      </c>
    </row>
    <row r="1446" spans="1:12" ht="15.6" x14ac:dyDescent="0.3">
      <c r="A1446" s="293"/>
      <c r="B1446" s="55" t="s">
        <v>729</v>
      </c>
      <c r="C1446" s="300"/>
      <c r="D1446" s="301"/>
      <c r="E1446" s="301"/>
      <c r="F1446" s="305"/>
      <c r="G1446" s="447"/>
      <c r="H1446" s="448"/>
      <c r="I1446" s="259"/>
      <c r="J1446" s="122" t="s">
        <v>2</v>
      </c>
      <c r="K1446" s="172">
        <v>29700</v>
      </c>
      <c r="L1446" s="194">
        <f>K1446+I1442+I1443</f>
        <v>29700</v>
      </c>
    </row>
    <row r="1447" spans="1:12" ht="16.2" thickBot="1" x14ac:dyDescent="0.35">
      <c r="A1447" s="293"/>
      <c r="B1447" s="55" t="s">
        <v>729</v>
      </c>
      <c r="C1447" s="302"/>
      <c r="D1447" s="303"/>
      <c r="E1447" s="303"/>
      <c r="F1447" s="306"/>
      <c r="G1447" s="336"/>
      <c r="H1447" s="337"/>
      <c r="I1447" s="260"/>
      <c r="J1447" s="96" t="s">
        <v>983</v>
      </c>
      <c r="K1447" s="173">
        <v>27200</v>
      </c>
      <c r="L1447" s="195">
        <f>K1447+I1442+I1443</f>
        <v>27200</v>
      </c>
    </row>
    <row r="1448" spans="1:12" ht="16.2" thickBot="1" x14ac:dyDescent="0.35">
      <c r="A1448" s="293"/>
      <c r="B1448" s="55" t="s">
        <v>729</v>
      </c>
      <c r="C1448" s="3" t="s">
        <v>3</v>
      </c>
      <c r="D1448" s="7">
        <v>81</v>
      </c>
      <c r="E1448" s="1" t="s">
        <v>4</v>
      </c>
      <c r="F1448" s="7">
        <v>45</v>
      </c>
      <c r="G1448" s="86" t="s">
        <v>980</v>
      </c>
      <c r="H1448" s="86" t="s">
        <v>981</v>
      </c>
      <c r="I1448" s="261" t="s">
        <v>982</v>
      </c>
      <c r="J1448" s="122" t="s">
        <v>255</v>
      </c>
      <c r="K1448" s="172">
        <v>21300</v>
      </c>
      <c r="L1448" s="194">
        <f>K1448+I1442+I1443</f>
        <v>21300</v>
      </c>
    </row>
    <row r="1449" spans="1:12" ht="15.6" x14ac:dyDescent="0.3">
      <c r="A1449" s="293"/>
      <c r="B1449" s="55" t="s">
        <v>729</v>
      </c>
      <c r="C1449" s="3" t="s">
        <v>5</v>
      </c>
      <c r="D1449" s="7">
        <v>55</v>
      </c>
      <c r="E1449" s="1" t="s">
        <v>6</v>
      </c>
      <c r="F1449" s="7">
        <v>49</v>
      </c>
      <c r="G1449" s="87"/>
      <c r="H1449" s="88"/>
      <c r="I1449" s="262"/>
      <c r="J1449" s="98"/>
      <c r="K1449" s="172"/>
      <c r="L1449" s="194"/>
    </row>
    <row r="1450" spans="1:12" ht="15.6" x14ac:dyDescent="0.3">
      <c r="A1450" s="293"/>
      <c r="B1450" s="55" t="s">
        <v>729</v>
      </c>
      <c r="C1450" s="3" t="s">
        <v>7</v>
      </c>
      <c r="D1450" s="7">
        <v>56</v>
      </c>
      <c r="E1450" s="1" t="s">
        <v>11</v>
      </c>
      <c r="F1450" s="7">
        <v>42</v>
      </c>
      <c r="G1450" s="89"/>
      <c r="H1450" s="90"/>
      <c r="I1450" s="263"/>
      <c r="J1450" s="98"/>
      <c r="K1450" s="172"/>
      <c r="L1450" s="194"/>
    </row>
    <row r="1451" spans="1:12" ht="15.6" x14ac:dyDescent="0.3">
      <c r="A1451" s="293"/>
      <c r="B1451" s="55" t="s">
        <v>729</v>
      </c>
      <c r="C1451" s="3" t="s">
        <v>8</v>
      </c>
      <c r="D1451" s="2" t="s">
        <v>13</v>
      </c>
      <c r="E1451" s="1" t="s">
        <v>12</v>
      </c>
      <c r="F1451" s="2" t="s">
        <v>15</v>
      </c>
      <c r="G1451" s="89"/>
      <c r="H1451" s="90"/>
      <c r="I1451" s="263"/>
      <c r="J1451" s="98"/>
      <c r="K1451" s="172"/>
      <c r="L1451" s="194"/>
    </row>
    <row r="1452" spans="1:12" ht="16.2" thickBot="1" x14ac:dyDescent="0.35">
      <c r="A1452" s="294"/>
      <c r="B1452" s="56" t="s">
        <v>729</v>
      </c>
      <c r="C1452" s="4" t="s">
        <v>236</v>
      </c>
      <c r="D1452" s="6">
        <v>110</v>
      </c>
      <c r="E1452" s="5" t="s">
        <v>20</v>
      </c>
      <c r="F1452" s="6">
        <v>7</v>
      </c>
      <c r="G1452" s="91"/>
      <c r="H1452" s="92"/>
      <c r="I1452" s="264"/>
      <c r="J1452" s="102"/>
      <c r="K1452" s="180"/>
      <c r="L1452" s="196"/>
    </row>
    <row r="1453" spans="1:12" ht="15" thickBot="1" x14ac:dyDescent="0.35">
      <c r="J1453" s="99"/>
      <c r="K1453" s="100"/>
      <c r="L1453" s="200"/>
    </row>
    <row r="1454" spans="1:12" x14ac:dyDescent="0.3">
      <c r="A1454" s="292" t="s">
        <v>267</v>
      </c>
      <c r="B1454" s="54" t="s">
        <v>730</v>
      </c>
      <c r="C1454" s="295" t="s">
        <v>267</v>
      </c>
      <c r="D1454" s="296"/>
      <c r="E1454" s="296"/>
      <c r="F1454" s="297"/>
      <c r="G1454" s="323" t="s">
        <v>393</v>
      </c>
      <c r="H1454" s="318"/>
      <c r="I1454" s="319"/>
      <c r="J1454" s="104"/>
      <c r="K1454" s="181"/>
      <c r="L1454" s="203"/>
    </row>
    <row r="1455" spans="1:12" ht="15.6" x14ac:dyDescent="0.3">
      <c r="A1455" s="293"/>
      <c r="B1455" s="55" t="s">
        <v>730</v>
      </c>
      <c r="C1455" s="298" t="s">
        <v>919</v>
      </c>
      <c r="D1455" s="299"/>
      <c r="E1455" s="304" t="s">
        <v>898</v>
      </c>
      <c r="F1455" s="305"/>
      <c r="G1455" s="310" t="s">
        <v>1006</v>
      </c>
      <c r="H1455" s="311"/>
      <c r="I1455" s="285">
        <f>INDEX('Ár felárak'!B:B,MATCH(Árlista!G1455,'Ár felárak'!A:A,0))</f>
        <v>0</v>
      </c>
      <c r="J1455" s="122" t="s">
        <v>10</v>
      </c>
      <c r="K1455" s="172">
        <v>18200</v>
      </c>
      <c r="L1455" s="194">
        <f>K1455+I1455+I1456+I1457</f>
        <v>18200</v>
      </c>
    </row>
    <row r="1456" spans="1:12" ht="15.6" x14ac:dyDescent="0.3">
      <c r="A1456" s="293"/>
      <c r="B1456" s="55" t="s">
        <v>730</v>
      </c>
      <c r="C1456" s="300"/>
      <c r="D1456" s="301"/>
      <c r="E1456" s="301"/>
      <c r="F1456" s="305"/>
      <c r="G1456" s="310" t="s">
        <v>1006</v>
      </c>
      <c r="H1456" s="311"/>
      <c r="I1456" s="285">
        <f>INDEX('Ár felárak'!B:B,MATCH(Árlista!G1456,'Ár felárak'!A:A,0))</f>
        <v>0</v>
      </c>
      <c r="J1456" s="96" t="s">
        <v>0</v>
      </c>
      <c r="K1456" s="173">
        <v>18400</v>
      </c>
      <c r="L1456" s="195">
        <f>K1456+I1455+I1456+I1457</f>
        <v>18400</v>
      </c>
    </row>
    <row r="1457" spans="1:12" ht="15.6" x14ac:dyDescent="0.3">
      <c r="A1457" s="293"/>
      <c r="B1457" s="55" t="s">
        <v>730</v>
      </c>
      <c r="C1457" s="300"/>
      <c r="D1457" s="301"/>
      <c r="E1457" s="301"/>
      <c r="F1457" s="305"/>
      <c r="G1457" s="310" t="s">
        <v>1006</v>
      </c>
      <c r="H1457" s="311"/>
      <c r="I1457" s="285">
        <f>INDEX('Ár felárak'!B:B,MATCH(Árlista!G1457,'Ár felárak'!A:A,0))</f>
        <v>0</v>
      </c>
      <c r="J1457" s="122" t="s">
        <v>1</v>
      </c>
      <c r="K1457" s="172">
        <v>20200</v>
      </c>
      <c r="L1457" s="194">
        <f>K1457+I1455+I1456+I1457</f>
        <v>20200</v>
      </c>
    </row>
    <row r="1458" spans="1:12" ht="15.6" x14ac:dyDescent="0.3">
      <c r="A1458" s="293"/>
      <c r="B1458" s="55" t="s">
        <v>730</v>
      </c>
      <c r="C1458" s="300"/>
      <c r="D1458" s="301"/>
      <c r="E1458" s="301"/>
      <c r="F1458" s="305"/>
      <c r="G1458" s="447"/>
      <c r="H1458" s="448"/>
      <c r="I1458" s="259"/>
      <c r="J1458" s="96" t="s">
        <v>600</v>
      </c>
      <c r="K1458" s="173">
        <v>22900</v>
      </c>
      <c r="L1458" s="195">
        <f>K1458+I1455+I1456+I1457</f>
        <v>22900</v>
      </c>
    </row>
    <row r="1459" spans="1:12" ht="15.6" x14ac:dyDescent="0.3">
      <c r="A1459" s="293"/>
      <c r="B1459" s="55" t="s">
        <v>730</v>
      </c>
      <c r="C1459" s="300"/>
      <c r="D1459" s="301"/>
      <c r="E1459" s="301"/>
      <c r="F1459" s="305"/>
      <c r="G1459" s="447"/>
      <c r="H1459" s="448"/>
      <c r="I1459" s="259"/>
      <c r="J1459" s="122" t="s">
        <v>2</v>
      </c>
      <c r="K1459" s="172">
        <v>25800</v>
      </c>
      <c r="L1459" s="194">
        <f>K1459+I1456+I1455+I1457</f>
        <v>25800</v>
      </c>
    </row>
    <row r="1460" spans="1:12" ht="16.2" thickBot="1" x14ac:dyDescent="0.35">
      <c r="A1460" s="293"/>
      <c r="B1460" s="55" t="s">
        <v>730</v>
      </c>
      <c r="C1460" s="302"/>
      <c r="D1460" s="303"/>
      <c r="E1460" s="303"/>
      <c r="F1460" s="306"/>
      <c r="G1460" s="336"/>
      <c r="H1460" s="337"/>
      <c r="I1460" s="260"/>
      <c r="J1460" s="96" t="s">
        <v>983</v>
      </c>
      <c r="K1460" s="173">
        <v>22900</v>
      </c>
      <c r="L1460" s="195">
        <f>K1460+I1455+I1456+I1457</f>
        <v>22900</v>
      </c>
    </row>
    <row r="1461" spans="1:12" ht="16.2" thickBot="1" x14ac:dyDescent="0.35">
      <c r="A1461" s="293"/>
      <c r="B1461" s="55" t="s">
        <v>730</v>
      </c>
      <c r="C1461" s="3" t="s">
        <v>3</v>
      </c>
      <c r="D1461" s="7">
        <v>81</v>
      </c>
      <c r="E1461" s="1" t="s">
        <v>4</v>
      </c>
      <c r="F1461" s="7">
        <v>45</v>
      </c>
      <c r="G1461" s="86" t="s">
        <v>980</v>
      </c>
      <c r="H1461" s="86" t="s">
        <v>981</v>
      </c>
      <c r="I1461" s="261" t="s">
        <v>982</v>
      </c>
      <c r="J1461" s="122" t="s">
        <v>255</v>
      </c>
      <c r="K1461" s="172">
        <v>17100</v>
      </c>
      <c r="L1461" s="194">
        <f>K1461+I1456+I1455+I1457</f>
        <v>17100</v>
      </c>
    </row>
    <row r="1462" spans="1:12" ht="15.6" x14ac:dyDescent="0.3">
      <c r="A1462" s="293"/>
      <c r="B1462" s="55" t="s">
        <v>730</v>
      </c>
      <c r="C1462" s="3" t="s">
        <v>5</v>
      </c>
      <c r="D1462" s="7">
        <v>55</v>
      </c>
      <c r="E1462" s="1" t="s">
        <v>6</v>
      </c>
      <c r="F1462" s="7">
        <v>49</v>
      </c>
      <c r="G1462" s="87"/>
      <c r="H1462" s="88"/>
      <c r="I1462" s="262"/>
      <c r="J1462" s="98"/>
      <c r="K1462" s="172"/>
      <c r="L1462" s="194"/>
    </row>
    <row r="1463" spans="1:12" ht="15.6" x14ac:dyDescent="0.3">
      <c r="A1463" s="293"/>
      <c r="B1463" s="55" t="s">
        <v>730</v>
      </c>
      <c r="C1463" s="3" t="s">
        <v>7</v>
      </c>
      <c r="D1463" s="7">
        <v>56</v>
      </c>
      <c r="E1463" s="1" t="s">
        <v>11</v>
      </c>
      <c r="F1463" s="7">
        <v>42</v>
      </c>
      <c r="G1463" s="89"/>
      <c r="H1463" s="90"/>
      <c r="I1463" s="263"/>
      <c r="J1463" s="98"/>
      <c r="K1463" s="172"/>
      <c r="L1463" s="194"/>
    </row>
    <row r="1464" spans="1:12" ht="15.6" x14ac:dyDescent="0.3">
      <c r="A1464" s="293"/>
      <c r="B1464" s="55" t="s">
        <v>730</v>
      </c>
      <c r="C1464" s="3" t="s">
        <v>8</v>
      </c>
      <c r="D1464" s="2" t="s">
        <v>13</v>
      </c>
      <c r="E1464" s="1" t="s">
        <v>12</v>
      </c>
      <c r="F1464" s="2" t="s">
        <v>15</v>
      </c>
      <c r="G1464" s="89"/>
      <c r="H1464" s="90"/>
      <c r="I1464" s="263"/>
      <c r="J1464" s="98"/>
      <c r="K1464" s="172"/>
      <c r="L1464" s="194"/>
    </row>
    <row r="1465" spans="1:12" ht="16.2" thickBot="1" x14ac:dyDescent="0.35">
      <c r="A1465" s="294"/>
      <c r="B1465" s="56" t="s">
        <v>730</v>
      </c>
      <c r="C1465" s="4" t="s">
        <v>236</v>
      </c>
      <c r="D1465" s="6">
        <v>110</v>
      </c>
      <c r="E1465" s="5" t="s">
        <v>20</v>
      </c>
      <c r="F1465" s="6">
        <v>7</v>
      </c>
      <c r="G1465" s="91"/>
      <c r="H1465" s="92"/>
      <c r="I1465" s="264"/>
      <c r="J1465" s="102"/>
      <c r="K1465" s="180"/>
      <c r="L1465" s="196"/>
    </row>
    <row r="1466" spans="1:12" ht="15" thickBot="1" x14ac:dyDescent="0.35">
      <c r="J1466" s="99"/>
      <c r="K1466" s="100"/>
      <c r="L1466" s="200"/>
    </row>
    <row r="1467" spans="1:12" ht="15.6" x14ac:dyDescent="0.3">
      <c r="A1467" s="292" t="s">
        <v>268</v>
      </c>
      <c r="B1467" s="54" t="s">
        <v>731</v>
      </c>
      <c r="C1467" s="295" t="s">
        <v>268</v>
      </c>
      <c r="D1467" s="296"/>
      <c r="E1467" s="296"/>
      <c r="F1467" s="297"/>
      <c r="G1467" s="318"/>
      <c r="H1467" s="318"/>
      <c r="I1467" s="319"/>
      <c r="J1467" s="97"/>
      <c r="K1467" s="179"/>
      <c r="L1467" s="193"/>
    </row>
    <row r="1468" spans="1:12" ht="15.6" x14ac:dyDescent="0.3">
      <c r="A1468" s="293"/>
      <c r="B1468" s="55" t="s">
        <v>731</v>
      </c>
      <c r="C1468" s="298" t="s">
        <v>895</v>
      </c>
      <c r="D1468" s="299"/>
      <c r="E1468" s="304" t="s">
        <v>58</v>
      </c>
      <c r="F1468" s="305"/>
      <c r="G1468" s="161"/>
      <c r="H1468" s="162"/>
      <c r="I1468" s="259"/>
      <c r="J1468" s="122" t="s">
        <v>10</v>
      </c>
      <c r="K1468" s="172">
        <v>76900</v>
      </c>
      <c r="L1468" s="194"/>
    </row>
    <row r="1469" spans="1:12" ht="15.6" x14ac:dyDescent="0.3">
      <c r="A1469" s="293"/>
      <c r="B1469" s="55" t="s">
        <v>731</v>
      </c>
      <c r="C1469" s="300"/>
      <c r="D1469" s="301"/>
      <c r="E1469" s="301"/>
      <c r="F1469" s="305"/>
      <c r="G1469" s="161"/>
      <c r="H1469" s="162"/>
      <c r="I1469" s="259"/>
      <c r="J1469" s="96" t="s">
        <v>0</v>
      </c>
      <c r="K1469" s="173">
        <v>77400</v>
      </c>
      <c r="L1469" s="195"/>
    </row>
    <row r="1470" spans="1:12" ht="15.6" x14ac:dyDescent="0.3">
      <c r="A1470" s="293"/>
      <c r="B1470" s="55" t="s">
        <v>731</v>
      </c>
      <c r="C1470" s="300"/>
      <c r="D1470" s="301"/>
      <c r="E1470" s="301"/>
      <c r="F1470" s="305"/>
      <c r="G1470" s="161"/>
      <c r="H1470" s="162"/>
      <c r="I1470" s="259"/>
      <c r="J1470" s="122" t="s">
        <v>1</v>
      </c>
      <c r="K1470" s="172">
        <v>81000</v>
      </c>
      <c r="L1470" s="194"/>
    </row>
    <row r="1471" spans="1:12" ht="15.6" x14ac:dyDescent="0.3">
      <c r="A1471" s="293"/>
      <c r="B1471" s="55" t="s">
        <v>731</v>
      </c>
      <c r="C1471" s="300"/>
      <c r="D1471" s="301"/>
      <c r="E1471" s="301"/>
      <c r="F1471" s="305"/>
      <c r="G1471" s="161"/>
      <c r="H1471" s="162"/>
      <c r="I1471" s="259"/>
      <c r="J1471" s="96" t="s">
        <v>600</v>
      </c>
      <c r="K1471" s="173">
        <v>86400</v>
      </c>
      <c r="L1471" s="195"/>
    </row>
    <row r="1472" spans="1:12" ht="15.6" x14ac:dyDescent="0.3">
      <c r="A1472" s="293"/>
      <c r="B1472" s="55" t="s">
        <v>731</v>
      </c>
      <c r="C1472" s="300"/>
      <c r="D1472" s="301"/>
      <c r="E1472" s="301"/>
      <c r="F1472" s="305"/>
      <c r="G1472" s="161"/>
      <c r="H1472" s="162"/>
      <c r="I1472" s="259"/>
      <c r="J1472" s="122" t="s">
        <v>2</v>
      </c>
      <c r="K1472" s="172">
        <v>92000</v>
      </c>
      <c r="L1472" s="194"/>
    </row>
    <row r="1473" spans="1:12" ht="16.2" thickBot="1" x14ac:dyDescent="0.35">
      <c r="A1473" s="293"/>
      <c r="B1473" s="55" t="s">
        <v>731</v>
      </c>
      <c r="C1473" s="302"/>
      <c r="D1473" s="303"/>
      <c r="E1473" s="303"/>
      <c r="F1473" s="306"/>
      <c r="G1473" s="243"/>
      <c r="H1473" s="234"/>
      <c r="I1473" s="260"/>
      <c r="J1473" s="96" t="s">
        <v>983</v>
      </c>
      <c r="K1473" s="173">
        <v>86400</v>
      </c>
      <c r="L1473" s="195"/>
    </row>
    <row r="1474" spans="1:12" ht="16.2" thickBot="1" x14ac:dyDescent="0.35">
      <c r="A1474" s="293"/>
      <c r="B1474" s="55" t="s">
        <v>731</v>
      </c>
      <c r="C1474" s="3" t="s">
        <v>3</v>
      </c>
      <c r="D1474" s="7">
        <v>82</v>
      </c>
      <c r="E1474" s="1" t="s">
        <v>4</v>
      </c>
      <c r="F1474" s="7">
        <v>46</v>
      </c>
      <c r="G1474" s="86" t="s">
        <v>980</v>
      </c>
      <c r="H1474" s="86" t="s">
        <v>981</v>
      </c>
      <c r="I1474" s="261" t="s">
        <v>982</v>
      </c>
      <c r="J1474" s="122" t="s">
        <v>270</v>
      </c>
      <c r="K1474" s="172">
        <v>73300</v>
      </c>
      <c r="L1474" s="194"/>
    </row>
    <row r="1475" spans="1:12" ht="15.6" x14ac:dyDescent="0.3">
      <c r="A1475" s="293"/>
      <c r="B1475" s="55" t="s">
        <v>731</v>
      </c>
      <c r="C1475" s="3" t="s">
        <v>5</v>
      </c>
      <c r="D1475" s="43">
        <v>100</v>
      </c>
      <c r="E1475" s="1" t="s">
        <v>6</v>
      </c>
      <c r="F1475" s="7">
        <v>48</v>
      </c>
      <c r="G1475" s="87"/>
      <c r="H1475" s="88"/>
      <c r="I1475" s="262"/>
      <c r="J1475" s="98"/>
      <c r="K1475" s="172"/>
      <c r="L1475" s="194"/>
    </row>
    <row r="1476" spans="1:12" ht="15.6" x14ac:dyDescent="0.3">
      <c r="A1476" s="293"/>
      <c r="B1476" s="55" t="s">
        <v>731</v>
      </c>
      <c r="C1476" s="3" t="s">
        <v>7</v>
      </c>
      <c r="D1476" s="7">
        <v>58</v>
      </c>
      <c r="E1476" s="1" t="s">
        <v>11</v>
      </c>
      <c r="F1476" s="7">
        <v>42</v>
      </c>
      <c r="G1476" s="89"/>
      <c r="H1476" s="90"/>
      <c r="I1476" s="263"/>
      <c r="J1476" s="98"/>
      <c r="K1476" s="172"/>
      <c r="L1476" s="194"/>
    </row>
    <row r="1477" spans="1:12" ht="15.6" x14ac:dyDescent="0.3">
      <c r="A1477" s="293"/>
      <c r="B1477" s="55" t="s">
        <v>731</v>
      </c>
      <c r="C1477" s="3" t="s">
        <v>8</v>
      </c>
      <c r="D1477" s="2" t="s">
        <v>13</v>
      </c>
      <c r="E1477" s="1" t="s">
        <v>12</v>
      </c>
      <c r="F1477" s="2" t="s">
        <v>15</v>
      </c>
      <c r="G1477" s="89"/>
      <c r="H1477" s="90"/>
      <c r="I1477" s="263"/>
      <c r="J1477" s="98"/>
      <c r="K1477" s="172"/>
      <c r="L1477" s="194"/>
    </row>
    <row r="1478" spans="1:12" ht="16.2" thickBot="1" x14ac:dyDescent="0.35">
      <c r="A1478" s="294"/>
      <c r="B1478" s="56" t="s">
        <v>731</v>
      </c>
      <c r="C1478" s="4" t="s">
        <v>236</v>
      </c>
      <c r="D1478" s="6">
        <v>110</v>
      </c>
      <c r="E1478" s="5" t="s">
        <v>20</v>
      </c>
      <c r="F1478" s="6">
        <v>16</v>
      </c>
      <c r="G1478" s="91"/>
      <c r="H1478" s="92"/>
      <c r="I1478" s="264"/>
      <c r="J1478" s="102"/>
      <c r="K1478" s="180"/>
      <c r="L1478" s="196"/>
    </row>
    <row r="1479" spans="1:12" ht="15" thickBot="1" x14ac:dyDescent="0.35">
      <c r="J1479" s="99"/>
      <c r="K1479" s="100"/>
      <c r="L1479" s="200"/>
    </row>
    <row r="1480" spans="1:12" ht="15.6" x14ac:dyDescent="0.3">
      <c r="A1480" s="292" t="s">
        <v>269</v>
      </c>
      <c r="B1480" s="54" t="s">
        <v>732</v>
      </c>
      <c r="C1480" s="295" t="s">
        <v>269</v>
      </c>
      <c r="D1480" s="296"/>
      <c r="E1480" s="296"/>
      <c r="F1480" s="297"/>
      <c r="G1480" s="318"/>
      <c r="H1480" s="318"/>
      <c r="I1480" s="319"/>
      <c r="J1480" s="97"/>
      <c r="K1480" s="179"/>
      <c r="L1480" s="193"/>
    </row>
    <row r="1481" spans="1:12" ht="15.6" x14ac:dyDescent="0.3">
      <c r="A1481" s="293"/>
      <c r="B1481" s="55" t="s">
        <v>732</v>
      </c>
      <c r="C1481" s="298" t="s">
        <v>896</v>
      </c>
      <c r="D1481" s="299"/>
      <c r="E1481" s="304" t="s">
        <v>58</v>
      </c>
      <c r="F1481" s="305"/>
      <c r="G1481" s="161"/>
      <c r="H1481" s="162"/>
      <c r="I1481" s="259"/>
      <c r="J1481" s="122" t="s">
        <v>10</v>
      </c>
      <c r="K1481" s="172">
        <v>90400</v>
      </c>
      <c r="L1481" s="194"/>
    </row>
    <row r="1482" spans="1:12" ht="15.6" x14ac:dyDescent="0.3">
      <c r="A1482" s="293"/>
      <c r="B1482" s="55" t="s">
        <v>732</v>
      </c>
      <c r="C1482" s="300"/>
      <c r="D1482" s="301"/>
      <c r="E1482" s="301"/>
      <c r="F1482" s="305"/>
      <c r="G1482" s="161"/>
      <c r="H1482" s="162"/>
      <c r="I1482" s="259"/>
      <c r="J1482" s="96" t="s">
        <v>0</v>
      </c>
      <c r="K1482" s="173">
        <v>91300</v>
      </c>
      <c r="L1482" s="195"/>
    </row>
    <row r="1483" spans="1:12" ht="15.6" x14ac:dyDescent="0.3">
      <c r="A1483" s="293"/>
      <c r="B1483" s="55" t="s">
        <v>732</v>
      </c>
      <c r="C1483" s="300"/>
      <c r="D1483" s="301"/>
      <c r="E1483" s="301"/>
      <c r="F1483" s="305"/>
      <c r="G1483" s="161"/>
      <c r="H1483" s="162"/>
      <c r="I1483" s="259"/>
      <c r="J1483" s="122" t="s">
        <v>1</v>
      </c>
      <c r="K1483" s="172">
        <v>96300</v>
      </c>
      <c r="L1483" s="194"/>
    </row>
    <row r="1484" spans="1:12" ht="15.6" x14ac:dyDescent="0.3">
      <c r="A1484" s="293"/>
      <c r="B1484" s="55" t="s">
        <v>732</v>
      </c>
      <c r="C1484" s="300"/>
      <c r="D1484" s="301"/>
      <c r="E1484" s="301"/>
      <c r="F1484" s="305"/>
      <c r="G1484" s="161"/>
      <c r="H1484" s="162"/>
      <c r="I1484" s="259"/>
      <c r="J1484" s="96" t="s">
        <v>600</v>
      </c>
      <c r="K1484" s="173">
        <v>104600</v>
      </c>
      <c r="L1484" s="195"/>
    </row>
    <row r="1485" spans="1:12" ht="15.6" x14ac:dyDescent="0.3">
      <c r="A1485" s="293"/>
      <c r="B1485" s="55" t="s">
        <v>732</v>
      </c>
      <c r="C1485" s="300"/>
      <c r="D1485" s="301"/>
      <c r="E1485" s="301"/>
      <c r="F1485" s="305"/>
      <c r="G1485" s="161"/>
      <c r="H1485" s="162"/>
      <c r="I1485" s="259"/>
      <c r="J1485" s="122" t="s">
        <v>2</v>
      </c>
      <c r="K1485" s="172">
        <v>112900</v>
      </c>
      <c r="L1485" s="194"/>
    </row>
    <row r="1486" spans="1:12" ht="16.2" thickBot="1" x14ac:dyDescent="0.35">
      <c r="A1486" s="293"/>
      <c r="B1486" s="55" t="s">
        <v>732</v>
      </c>
      <c r="C1486" s="302"/>
      <c r="D1486" s="303"/>
      <c r="E1486" s="303"/>
      <c r="F1486" s="306"/>
      <c r="G1486" s="243"/>
      <c r="H1486" s="234"/>
      <c r="I1486" s="260"/>
      <c r="J1486" s="96" t="s">
        <v>983</v>
      </c>
      <c r="K1486" s="173">
        <v>104600</v>
      </c>
      <c r="L1486" s="195"/>
    </row>
    <row r="1487" spans="1:12" ht="16.2" thickBot="1" x14ac:dyDescent="0.35">
      <c r="A1487" s="293"/>
      <c r="B1487" s="55" t="s">
        <v>732</v>
      </c>
      <c r="C1487" s="3" t="s">
        <v>3</v>
      </c>
      <c r="D1487" s="7">
        <v>82</v>
      </c>
      <c r="E1487" s="1" t="s">
        <v>4</v>
      </c>
      <c r="F1487" s="7">
        <v>46</v>
      </c>
      <c r="G1487" s="86" t="s">
        <v>980</v>
      </c>
      <c r="H1487" s="86" t="s">
        <v>981</v>
      </c>
      <c r="I1487" s="261" t="s">
        <v>982</v>
      </c>
      <c r="J1487" s="122" t="s">
        <v>98</v>
      </c>
      <c r="K1487" s="172">
        <v>86300</v>
      </c>
      <c r="L1487" s="194"/>
    </row>
    <row r="1488" spans="1:12" ht="15.6" x14ac:dyDescent="0.3">
      <c r="A1488" s="293"/>
      <c r="B1488" s="55" t="s">
        <v>732</v>
      </c>
      <c r="C1488" s="3" t="s">
        <v>5</v>
      </c>
      <c r="D1488" s="7">
        <v>150</v>
      </c>
      <c r="E1488" s="1" t="s">
        <v>6</v>
      </c>
      <c r="F1488" s="7">
        <v>48</v>
      </c>
      <c r="G1488" s="87"/>
      <c r="H1488" s="88"/>
      <c r="I1488" s="262"/>
      <c r="J1488" s="98"/>
      <c r="K1488" s="172"/>
      <c r="L1488" s="194"/>
    </row>
    <row r="1489" spans="1:12" ht="15.6" x14ac:dyDescent="0.3">
      <c r="A1489" s="293"/>
      <c r="B1489" s="55" t="s">
        <v>732</v>
      </c>
      <c r="C1489" s="3" t="s">
        <v>7</v>
      </c>
      <c r="D1489" s="7">
        <v>58</v>
      </c>
      <c r="E1489" s="1" t="s">
        <v>11</v>
      </c>
      <c r="F1489" s="7">
        <v>42</v>
      </c>
      <c r="G1489" s="89"/>
      <c r="H1489" s="90"/>
      <c r="I1489" s="263"/>
      <c r="J1489" s="98"/>
      <c r="K1489" s="172"/>
      <c r="L1489" s="194"/>
    </row>
    <row r="1490" spans="1:12" ht="15.6" x14ac:dyDescent="0.3">
      <c r="A1490" s="293"/>
      <c r="B1490" s="55" t="s">
        <v>732</v>
      </c>
      <c r="C1490" s="3" t="s">
        <v>8</v>
      </c>
      <c r="D1490" s="2" t="s">
        <v>13</v>
      </c>
      <c r="E1490" s="1" t="s">
        <v>12</v>
      </c>
      <c r="F1490" s="2" t="s">
        <v>15</v>
      </c>
      <c r="G1490" s="89"/>
      <c r="H1490" s="90"/>
      <c r="I1490" s="263"/>
      <c r="J1490" s="98"/>
      <c r="K1490" s="172"/>
      <c r="L1490" s="194"/>
    </row>
    <row r="1491" spans="1:12" ht="16.2" thickBot="1" x14ac:dyDescent="0.35">
      <c r="A1491" s="294"/>
      <c r="B1491" s="56" t="s">
        <v>732</v>
      </c>
      <c r="C1491" s="4" t="s">
        <v>236</v>
      </c>
      <c r="D1491" s="6">
        <v>110</v>
      </c>
      <c r="E1491" s="5" t="s">
        <v>20</v>
      </c>
      <c r="F1491" s="6">
        <v>20.5</v>
      </c>
      <c r="G1491" s="91"/>
      <c r="H1491" s="92"/>
      <c r="I1491" s="264"/>
      <c r="J1491" s="102"/>
      <c r="K1491" s="180"/>
      <c r="L1491" s="196"/>
    </row>
    <row r="1492" spans="1:12" ht="15" thickBot="1" x14ac:dyDescent="0.35">
      <c r="J1492" s="99"/>
      <c r="K1492" s="100"/>
      <c r="L1492" s="200"/>
    </row>
    <row r="1493" spans="1:12" ht="15.6" x14ac:dyDescent="0.3">
      <c r="A1493" s="292" t="s">
        <v>271</v>
      </c>
      <c r="B1493" s="54" t="s">
        <v>733</v>
      </c>
      <c r="C1493" s="295" t="s">
        <v>271</v>
      </c>
      <c r="D1493" s="296"/>
      <c r="E1493" s="296"/>
      <c r="F1493" s="297"/>
      <c r="G1493" s="318"/>
      <c r="H1493" s="318"/>
      <c r="I1493" s="319"/>
      <c r="J1493" s="97"/>
      <c r="K1493" s="179"/>
      <c r="L1493" s="193"/>
    </row>
    <row r="1494" spans="1:12" ht="15.6" x14ac:dyDescent="0.3">
      <c r="A1494" s="293"/>
      <c r="B1494" s="55" t="s">
        <v>733</v>
      </c>
      <c r="C1494" s="298" t="s">
        <v>897</v>
      </c>
      <c r="D1494" s="299"/>
      <c r="E1494" s="304" t="s">
        <v>58</v>
      </c>
      <c r="F1494" s="305"/>
      <c r="G1494" s="161"/>
      <c r="H1494" s="162"/>
      <c r="I1494" s="259"/>
      <c r="J1494" s="122" t="s">
        <v>10</v>
      </c>
      <c r="K1494" s="172">
        <v>112900</v>
      </c>
      <c r="L1494" s="194"/>
    </row>
    <row r="1495" spans="1:12" ht="15.6" x14ac:dyDescent="0.3">
      <c r="A1495" s="293"/>
      <c r="B1495" s="55" t="s">
        <v>733</v>
      </c>
      <c r="C1495" s="300"/>
      <c r="D1495" s="301"/>
      <c r="E1495" s="301"/>
      <c r="F1495" s="305"/>
      <c r="G1495" s="161"/>
      <c r="H1495" s="162"/>
      <c r="I1495" s="259"/>
      <c r="J1495" s="96" t="s">
        <v>0</v>
      </c>
      <c r="K1495" s="173">
        <v>113800</v>
      </c>
      <c r="L1495" s="195"/>
    </row>
    <row r="1496" spans="1:12" ht="15.6" x14ac:dyDescent="0.3">
      <c r="A1496" s="293"/>
      <c r="B1496" s="55" t="s">
        <v>733</v>
      </c>
      <c r="C1496" s="300"/>
      <c r="D1496" s="301"/>
      <c r="E1496" s="301"/>
      <c r="F1496" s="305"/>
      <c r="G1496" s="161"/>
      <c r="H1496" s="162"/>
      <c r="I1496" s="259"/>
      <c r="J1496" s="122" t="s">
        <v>1</v>
      </c>
      <c r="K1496" s="172">
        <v>120600</v>
      </c>
      <c r="L1496" s="194"/>
    </row>
    <row r="1497" spans="1:12" ht="15.6" x14ac:dyDescent="0.3">
      <c r="A1497" s="293"/>
      <c r="B1497" s="55" t="s">
        <v>733</v>
      </c>
      <c r="C1497" s="300"/>
      <c r="D1497" s="301"/>
      <c r="E1497" s="301"/>
      <c r="F1497" s="305"/>
      <c r="G1497" s="161"/>
      <c r="H1497" s="162"/>
      <c r="I1497" s="259"/>
      <c r="J1497" s="96" t="s">
        <v>600</v>
      </c>
      <c r="K1497" s="173">
        <v>131800</v>
      </c>
      <c r="L1497" s="195"/>
    </row>
    <row r="1498" spans="1:12" ht="15.6" x14ac:dyDescent="0.3">
      <c r="A1498" s="293"/>
      <c r="B1498" s="55" t="s">
        <v>733</v>
      </c>
      <c r="C1498" s="300"/>
      <c r="D1498" s="301"/>
      <c r="E1498" s="301"/>
      <c r="F1498" s="305"/>
      <c r="G1498" s="161"/>
      <c r="H1498" s="162"/>
      <c r="I1498" s="259"/>
      <c r="J1498" s="122" t="s">
        <v>2</v>
      </c>
      <c r="K1498" s="172">
        <v>142800</v>
      </c>
      <c r="L1498" s="194"/>
    </row>
    <row r="1499" spans="1:12" ht="16.2" thickBot="1" x14ac:dyDescent="0.35">
      <c r="A1499" s="293"/>
      <c r="B1499" s="55" t="s">
        <v>733</v>
      </c>
      <c r="C1499" s="302"/>
      <c r="D1499" s="303"/>
      <c r="E1499" s="303"/>
      <c r="F1499" s="306"/>
      <c r="G1499" s="243"/>
      <c r="H1499" s="234"/>
      <c r="I1499" s="260"/>
      <c r="J1499" s="96" t="s">
        <v>983</v>
      </c>
      <c r="K1499" s="173">
        <v>131800</v>
      </c>
      <c r="L1499" s="195"/>
    </row>
    <row r="1500" spans="1:12" ht="16.2" thickBot="1" x14ac:dyDescent="0.35">
      <c r="A1500" s="293"/>
      <c r="B1500" s="55" t="s">
        <v>733</v>
      </c>
      <c r="C1500" s="3" t="s">
        <v>3</v>
      </c>
      <c r="D1500" s="7">
        <v>82</v>
      </c>
      <c r="E1500" s="1" t="s">
        <v>4</v>
      </c>
      <c r="F1500" s="7">
        <v>46</v>
      </c>
      <c r="G1500" s="86" t="s">
        <v>980</v>
      </c>
      <c r="H1500" s="86" t="s">
        <v>981</v>
      </c>
      <c r="I1500" s="261" t="s">
        <v>982</v>
      </c>
      <c r="J1500" s="122" t="s">
        <v>272</v>
      </c>
      <c r="K1500" s="172">
        <v>107000</v>
      </c>
      <c r="L1500" s="194"/>
    </row>
    <row r="1501" spans="1:12" ht="15.6" x14ac:dyDescent="0.3">
      <c r="A1501" s="293"/>
      <c r="B1501" s="55" t="s">
        <v>733</v>
      </c>
      <c r="C1501" s="3" t="s">
        <v>5</v>
      </c>
      <c r="D1501" s="43">
        <v>200</v>
      </c>
      <c r="E1501" s="1" t="s">
        <v>6</v>
      </c>
      <c r="F1501" s="7">
        <v>48</v>
      </c>
      <c r="G1501" s="87"/>
      <c r="H1501" s="88"/>
      <c r="I1501" s="262"/>
      <c r="J1501" s="98"/>
      <c r="K1501" s="172"/>
      <c r="L1501" s="194"/>
    </row>
    <row r="1502" spans="1:12" ht="15.6" x14ac:dyDescent="0.3">
      <c r="A1502" s="293"/>
      <c r="B1502" s="55" t="s">
        <v>733</v>
      </c>
      <c r="C1502" s="3" t="s">
        <v>7</v>
      </c>
      <c r="D1502" s="7">
        <v>58</v>
      </c>
      <c r="E1502" s="1" t="s">
        <v>11</v>
      </c>
      <c r="F1502" s="7">
        <v>42</v>
      </c>
      <c r="G1502" s="89"/>
      <c r="H1502" s="90"/>
      <c r="I1502" s="263"/>
      <c r="J1502" s="98"/>
      <c r="K1502" s="172"/>
      <c r="L1502" s="194"/>
    </row>
    <row r="1503" spans="1:12" ht="15.6" x14ac:dyDescent="0.3">
      <c r="A1503" s="293"/>
      <c r="B1503" s="55" t="s">
        <v>733</v>
      </c>
      <c r="C1503" s="3" t="s">
        <v>8</v>
      </c>
      <c r="D1503" s="2" t="s">
        <v>13</v>
      </c>
      <c r="E1503" s="1" t="s">
        <v>12</v>
      </c>
      <c r="F1503" s="2" t="s">
        <v>15</v>
      </c>
      <c r="G1503" s="89"/>
      <c r="H1503" s="90"/>
      <c r="I1503" s="263"/>
      <c r="J1503" s="98"/>
      <c r="K1503" s="172"/>
      <c r="L1503" s="194"/>
    </row>
    <row r="1504" spans="1:12" ht="16.2" thickBot="1" x14ac:dyDescent="0.35">
      <c r="A1504" s="294"/>
      <c r="B1504" s="56" t="s">
        <v>733</v>
      </c>
      <c r="C1504" s="4" t="s">
        <v>236</v>
      </c>
      <c r="D1504" s="6">
        <v>110</v>
      </c>
      <c r="E1504" s="5" t="s">
        <v>20</v>
      </c>
      <c r="F1504" s="8">
        <v>27.5</v>
      </c>
      <c r="G1504" s="91"/>
      <c r="H1504" s="92"/>
      <c r="I1504" s="264"/>
      <c r="J1504" s="102"/>
      <c r="K1504" s="180"/>
      <c r="L1504" s="196"/>
    </row>
    <row r="1505" spans="1:12" ht="15" thickBot="1" x14ac:dyDescent="0.35">
      <c r="J1505" s="99"/>
      <c r="K1505" s="100"/>
      <c r="L1505" s="200"/>
    </row>
    <row r="1506" spans="1:12" x14ac:dyDescent="0.3">
      <c r="A1506" s="292" t="s">
        <v>273</v>
      </c>
      <c r="B1506" s="54" t="s">
        <v>734</v>
      </c>
      <c r="C1506" s="295" t="s">
        <v>273</v>
      </c>
      <c r="D1506" s="296"/>
      <c r="E1506" s="296"/>
      <c r="F1506" s="297"/>
      <c r="G1506" s="318" t="s">
        <v>393</v>
      </c>
      <c r="H1506" s="318"/>
      <c r="I1506" s="319"/>
      <c r="J1506" s="104"/>
      <c r="K1506" s="181"/>
      <c r="L1506" s="203"/>
    </row>
    <row r="1507" spans="1:12" ht="15.6" customHeight="1" x14ac:dyDescent="0.3">
      <c r="A1507" s="293"/>
      <c r="B1507" s="55" t="s">
        <v>734</v>
      </c>
      <c r="C1507" s="298" t="s">
        <v>920</v>
      </c>
      <c r="D1507" s="299"/>
      <c r="E1507" s="304" t="s">
        <v>921</v>
      </c>
      <c r="F1507" s="305"/>
      <c r="G1507" s="310" t="s">
        <v>1006</v>
      </c>
      <c r="H1507" s="311"/>
      <c r="I1507" s="285">
        <f>INDEX('Ár felárak'!B:B,MATCH(Árlista!G1507,'Ár felárak'!A:A,0))</f>
        <v>0</v>
      </c>
      <c r="J1507" s="122" t="s">
        <v>274</v>
      </c>
      <c r="K1507" s="172">
        <v>18000</v>
      </c>
      <c r="L1507" s="194">
        <f>K1507+I1507+I1508</f>
        <v>18000</v>
      </c>
    </row>
    <row r="1508" spans="1:12" ht="15.6" x14ac:dyDescent="0.3">
      <c r="A1508" s="293"/>
      <c r="B1508" s="55" t="s">
        <v>734</v>
      </c>
      <c r="C1508" s="300"/>
      <c r="D1508" s="301"/>
      <c r="E1508" s="301"/>
      <c r="F1508" s="305"/>
      <c r="G1508" s="310" t="s">
        <v>1006</v>
      </c>
      <c r="H1508" s="311"/>
      <c r="I1508" s="285">
        <f>INDEX('Ár felárak'!B:B,MATCH(Árlista!G1508,'Ár felárak'!A:A,0))</f>
        <v>0</v>
      </c>
      <c r="J1508" s="96" t="s">
        <v>275</v>
      </c>
      <c r="K1508" s="173">
        <v>15700</v>
      </c>
      <c r="L1508" s="195">
        <f>K1508+I1507+I1508</f>
        <v>15700</v>
      </c>
    </row>
    <row r="1509" spans="1:12" ht="15.6" x14ac:dyDescent="0.3">
      <c r="A1509" s="293"/>
      <c r="B1509" s="55" t="s">
        <v>734</v>
      </c>
      <c r="C1509" s="300"/>
      <c r="D1509" s="301"/>
      <c r="E1509" s="301"/>
      <c r="F1509" s="305"/>
      <c r="G1509" s="447"/>
      <c r="H1509" s="448"/>
      <c r="I1509" s="259"/>
      <c r="J1509" s="122"/>
      <c r="K1509" s="172"/>
      <c r="L1509" s="194"/>
    </row>
    <row r="1510" spans="1:12" ht="15.6" x14ac:dyDescent="0.3">
      <c r="A1510" s="293"/>
      <c r="B1510" s="55" t="s">
        <v>734</v>
      </c>
      <c r="C1510" s="300"/>
      <c r="D1510" s="301"/>
      <c r="E1510" s="301"/>
      <c r="F1510" s="305"/>
      <c r="G1510" s="447"/>
      <c r="H1510" s="448"/>
      <c r="I1510" s="259"/>
      <c r="J1510" s="122"/>
      <c r="K1510" s="172"/>
      <c r="L1510" s="194"/>
    </row>
    <row r="1511" spans="1:12" ht="15.6" x14ac:dyDescent="0.3">
      <c r="A1511" s="293"/>
      <c r="B1511" s="55" t="s">
        <v>734</v>
      </c>
      <c r="C1511" s="300"/>
      <c r="D1511" s="301"/>
      <c r="E1511" s="301"/>
      <c r="F1511" s="305"/>
      <c r="G1511" s="447"/>
      <c r="H1511" s="448"/>
      <c r="I1511" s="259"/>
      <c r="J1511" s="122"/>
      <c r="K1511" s="172"/>
      <c r="L1511" s="194"/>
    </row>
    <row r="1512" spans="1:12" ht="16.2" thickBot="1" x14ac:dyDescent="0.35">
      <c r="A1512" s="293"/>
      <c r="B1512" s="55" t="s">
        <v>734</v>
      </c>
      <c r="C1512" s="302"/>
      <c r="D1512" s="303"/>
      <c r="E1512" s="303"/>
      <c r="F1512" s="306"/>
      <c r="G1512" s="336"/>
      <c r="H1512" s="337"/>
      <c r="I1512" s="260"/>
      <c r="J1512" s="122"/>
      <c r="K1512" s="172"/>
      <c r="L1512" s="194"/>
    </row>
    <row r="1513" spans="1:12" ht="16.2" thickBot="1" x14ac:dyDescent="0.35">
      <c r="A1513" s="293"/>
      <c r="B1513" s="55" t="s">
        <v>734</v>
      </c>
      <c r="C1513" s="3" t="s">
        <v>3</v>
      </c>
      <c r="D1513" s="7">
        <v>84</v>
      </c>
      <c r="E1513" s="1" t="s">
        <v>4</v>
      </c>
      <c r="F1513" s="7">
        <v>43</v>
      </c>
      <c r="G1513" s="86" t="s">
        <v>980</v>
      </c>
      <c r="H1513" s="86" t="s">
        <v>981</v>
      </c>
      <c r="I1513" s="261" t="s">
        <v>982</v>
      </c>
      <c r="J1513" s="122"/>
      <c r="K1513" s="172"/>
      <c r="L1513" s="194"/>
    </row>
    <row r="1514" spans="1:12" ht="15.6" x14ac:dyDescent="0.3">
      <c r="A1514" s="293"/>
      <c r="B1514" s="55" t="s">
        <v>734</v>
      </c>
      <c r="C1514" s="3" t="s">
        <v>5</v>
      </c>
      <c r="D1514" s="7">
        <v>55</v>
      </c>
      <c r="E1514" s="1" t="s">
        <v>6</v>
      </c>
      <c r="F1514" s="7">
        <v>49</v>
      </c>
      <c r="G1514" s="87"/>
      <c r="H1514" s="88"/>
      <c r="I1514" s="262"/>
      <c r="J1514" s="98"/>
      <c r="K1514" s="172"/>
      <c r="L1514" s="194"/>
    </row>
    <row r="1515" spans="1:12" ht="15.6" x14ac:dyDescent="0.3">
      <c r="A1515" s="293"/>
      <c r="B1515" s="55" t="s">
        <v>734</v>
      </c>
      <c r="C1515" s="3" t="s">
        <v>7</v>
      </c>
      <c r="D1515" s="7">
        <v>58</v>
      </c>
      <c r="E1515" s="1" t="s">
        <v>11</v>
      </c>
      <c r="F1515" s="7">
        <v>39</v>
      </c>
      <c r="G1515" s="89"/>
      <c r="H1515" s="90"/>
      <c r="I1515" s="263"/>
      <c r="J1515" s="98"/>
      <c r="K1515" s="172"/>
      <c r="L1515" s="194"/>
    </row>
    <row r="1516" spans="1:12" ht="15.6" x14ac:dyDescent="0.3">
      <c r="A1516" s="293"/>
      <c r="B1516" s="55" t="s">
        <v>734</v>
      </c>
      <c r="C1516" s="3" t="s">
        <v>8</v>
      </c>
      <c r="D1516" s="2" t="s">
        <v>13</v>
      </c>
      <c r="E1516" s="1" t="s">
        <v>12</v>
      </c>
      <c r="F1516" s="2" t="s">
        <v>15</v>
      </c>
      <c r="G1516" s="89"/>
      <c r="H1516" s="90"/>
      <c r="I1516" s="263"/>
      <c r="J1516" s="98"/>
      <c r="K1516" s="172"/>
      <c r="L1516" s="194"/>
    </row>
    <row r="1517" spans="1:12" ht="16.2" thickBot="1" x14ac:dyDescent="0.35">
      <c r="A1517" s="294"/>
      <c r="B1517" s="56" t="s">
        <v>734</v>
      </c>
      <c r="C1517" s="4" t="s">
        <v>236</v>
      </c>
      <c r="D1517" s="6">
        <v>110</v>
      </c>
      <c r="E1517" s="5" t="s">
        <v>20</v>
      </c>
      <c r="F1517" s="8">
        <v>4.5</v>
      </c>
      <c r="G1517" s="91"/>
      <c r="H1517" s="92"/>
      <c r="I1517" s="264"/>
      <c r="J1517" s="102"/>
      <c r="K1517" s="180"/>
      <c r="L1517" s="196"/>
    </row>
    <row r="1518" spans="1:12" ht="15" thickBot="1" x14ac:dyDescent="0.35">
      <c r="J1518" s="99"/>
      <c r="K1518" s="100"/>
      <c r="L1518" s="200"/>
    </row>
    <row r="1519" spans="1:12" x14ac:dyDescent="0.3">
      <c r="A1519" s="292" t="s">
        <v>276</v>
      </c>
      <c r="B1519" s="54" t="s">
        <v>735</v>
      </c>
      <c r="C1519" s="295" t="s">
        <v>276</v>
      </c>
      <c r="D1519" s="296"/>
      <c r="E1519" s="296"/>
      <c r="F1519" s="297"/>
      <c r="G1519" s="318" t="s">
        <v>393</v>
      </c>
      <c r="H1519" s="318"/>
      <c r="I1519" s="319"/>
      <c r="J1519" s="104"/>
      <c r="K1519" s="181"/>
      <c r="L1519" s="203"/>
    </row>
    <row r="1520" spans="1:12" ht="15.6" x14ac:dyDescent="0.3">
      <c r="A1520" s="293"/>
      <c r="B1520" s="55" t="s">
        <v>735</v>
      </c>
      <c r="C1520" s="298" t="s">
        <v>958</v>
      </c>
      <c r="D1520" s="299"/>
      <c r="E1520" s="304" t="s">
        <v>922</v>
      </c>
      <c r="F1520" s="305"/>
      <c r="G1520" s="310" t="s">
        <v>1006</v>
      </c>
      <c r="H1520" s="311"/>
      <c r="I1520" s="285">
        <f>INDEX('Ár felárak'!B:B,MATCH(Árlista!G1520,'Ár felárak'!A:A,0))</f>
        <v>0</v>
      </c>
      <c r="J1520" s="122" t="s">
        <v>1003</v>
      </c>
      <c r="K1520" s="172">
        <v>23400</v>
      </c>
      <c r="L1520" s="194">
        <f>K1520+I1520+I1521+I1522</f>
        <v>23400</v>
      </c>
    </row>
    <row r="1521" spans="1:12" ht="15.6" x14ac:dyDescent="0.3">
      <c r="A1521" s="293"/>
      <c r="B1521" s="55" t="s">
        <v>735</v>
      </c>
      <c r="C1521" s="300"/>
      <c r="D1521" s="301"/>
      <c r="E1521" s="301"/>
      <c r="F1521" s="305"/>
      <c r="G1521" s="310" t="s">
        <v>1006</v>
      </c>
      <c r="H1521" s="311"/>
      <c r="I1521" s="285">
        <f>INDEX('Ár felárak'!B:B,MATCH(Árlista!G1521,'Ár felárak'!A:A,0))</f>
        <v>0</v>
      </c>
      <c r="J1521" s="96" t="s">
        <v>1004</v>
      </c>
      <c r="K1521" s="173">
        <v>19500</v>
      </c>
      <c r="L1521" s="195">
        <f>K1521+I1520+I1521+I1522</f>
        <v>19500</v>
      </c>
    </row>
    <row r="1522" spans="1:12" ht="15.6" x14ac:dyDescent="0.3">
      <c r="A1522" s="293"/>
      <c r="B1522" s="55" t="s">
        <v>735</v>
      </c>
      <c r="C1522" s="300"/>
      <c r="D1522" s="301"/>
      <c r="E1522" s="301"/>
      <c r="F1522" s="305"/>
      <c r="G1522" s="310" t="s">
        <v>1006</v>
      </c>
      <c r="H1522" s="311"/>
      <c r="I1522" s="285">
        <f>INDEX('Ár felárak'!B:B,MATCH(Árlista!G1522,'Ár felárak'!A:A,0))</f>
        <v>0</v>
      </c>
      <c r="J1522" s="122"/>
      <c r="K1522" s="172"/>
      <c r="L1522" s="194"/>
    </row>
    <row r="1523" spans="1:12" ht="15.6" x14ac:dyDescent="0.3">
      <c r="A1523" s="293"/>
      <c r="B1523" s="55" t="s">
        <v>735</v>
      </c>
      <c r="C1523" s="300"/>
      <c r="D1523" s="301"/>
      <c r="E1523" s="301"/>
      <c r="F1523" s="305"/>
      <c r="G1523" s="447"/>
      <c r="H1523" s="448"/>
      <c r="I1523" s="259"/>
      <c r="J1523" s="122"/>
      <c r="K1523" s="172"/>
      <c r="L1523" s="194"/>
    </row>
    <row r="1524" spans="1:12" ht="15.6" x14ac:dyDescent="0.3">
      <c r="A1524" s="293"/>
      <c r="B1524" s="55" t="s">
        <v>735</v>
      </c>
      <c r="C1524" s="300"/>
      <c r="D1524" s="301"/>
      <c r="E1524" s="301"/>
      <c r="F1524" s="305"/>
      <c r="G1524" s="447"/>
      <c r="H1524" s="448"/>
      <c r="I1524" s="259"/>
      <c r="J1524" s="122"/>
      <c r="K1524" s="172"/>
      <c r="L1524" s="194"/>
    </row>
    <row r="1525" spans="1:12" ht="16.2" thickBot="1" x14ac:dyDescent="0.35">
      <c r="A1525" s="293"/>
      <c r="B1525" s="55" t="s">
        <v>735</v>
      </c>
      <c r="C1525" s="302"/>
      <c r="D1525" s="303"/>
      <c r="E1525" s="303"/>
      <c r="F1525" s="306"/>
      <c r="G1525" s="336"/>
      <c r="H1525" s="337"/>
      <c r="I1525" s="260"/>
      <c r="J1525" s="122"/>
      <c r="K1525" s="172"/>
      <c r="L1525" s="194"/>
    </row>
    <row r="1526" spans="1:12" ht="16.2" thickBot="1" x14ac:dyDescent="0.35">
      <c r="A1526" s="293"/>
      <c r="B1526" s="55" t="s">
        <v>735</v>
      </c>
      <c r="C1526" s="3" t="s">
        <v>3</v>
      </c>
      <c r="D1526" s="7">
        <v>84</v>
      </c>
      <c r="E1526" s="1" t="s">
        <v>4</v>
      </c>
      <c r="F1526" s="7">
        <v>43</v>
      </c>
      <c r="G1526" s="86" t="s">
        <v>980</v>
      </c>
      <c r="H1526" s="86" t="s">
        <v>981</v>
      </c>
      <c r="I1526" s="261" t="s">
        <v>982</v>
      </c>
      <c r="J1526" s="122"/>
      <c r="K1526" s="172"/>
      <c r="L1526" s="194"/>
    </row>
    <row r="1527" spans="1:12" ht="15.6" x14ac:dyDescent="0.3">
      <c r="A1527" s="293"/>
      <c r="B1527" s="55" t="s">
        <v>735</v>
      </c>
      <c r="C1527" s="3" t="s">
        <v>5</v>
      </c>
      <c r="D1527" s="7">
        <v>55</v>
      </c>
      <c r="E1527" s="1" t="s">
        <v>6</v>
      </c>
      <c r="F1527" s="7">
        <v>49</v>
      </c>
      <c r="G1527" s="87"/>
      <c r="H1527" s="88"/>
      <c r="I1527" s="262"/>
      <c r="J1527" s="98"/>
      <c r="K1527" s="172"/>
      <c r="L1527" s="194"/>
    </row>
    <row r="1528" spans="1:12" ht="15.6" x14ac:dyDescent="0.3">
      <c r="A1528" s="293"/>
      <c r="B1528" s="55" t="s">
        <v>735</v>
      </c>
      <c r="C1528" s="3" t="s">
        <v>7</v>
      </c>
      <c r="D1528" s="7">
        <v>58</v>
      </c>
      <c r="E1528" s="1" t="s">
        <v>11</v>
      </c>
      <c r="F1528" s="7">
        <v>39</v>
      </c>
      <c r="G1528" s="89"/>
      <c r="H1528" s="90"/>
      <c r="I1528" s="263"/>
      <c r="J1528" s="98"/>
      <c r="K1528" s="172"/>
      <c r="L1528" s="194"/>
    </row>
    <row r="1529" spans="1:12" ht="15.6" x14ac:dyDescent="0.3">
      <c r="A1529" s="293"/>
      <c r="B1529" s="55" t="s">
        <v>735</v>
      </c>
      <c r="C1529" s="3" t="s">
        <v>8</v>
      </c>
      <c r="D1529" s="2" t="s">
        <v>13</v>
      </c>
      <c r="E1529" s="1" t="s">
        <v>12</v>
      </c>
      <c r="F1529" s="2" t="s">
        <v>15</v>
      </c>
      <c r="G1529" s="89"/>
      <c r="H1529" s="90"/>
      <c r="I1529" s="263"/>
      <c r="J1529" s="98"/>
      <c r="K1529" s="172"/>
      <c r="L1529" s="194"/>
    </row>
    <row r="1530" spans="1:12" ht="16.2" thickBot="1" x14ac:dyDescent="0.35">
      <c r="A1530" s="294"/>
      <c r="B1530" s="56" t="s">
        <v>735</v>
      </c>
      <c r="C1530" s="4" t="s">
        <v>236</v>
      </c>
      <c r="D1530" s="6">
        <v>110</v>
      </c>
      <c r="E1530" s="5" t="s">
        <v>20</v>
      </c>
      <c r="F1530" s="8">
        <v>6.5</v>
      </c>
      <c r="G1530" s="91"/>
      <c r="H1530" s="92"/>
      <c r="I1530" s="264"/>
      <c r="J1530" s="102"/>
      <c r="K1530" s="180"/>
      <c r="L1530" s="196"/>
    </row>
    <row r="1531" spans="1:12" ht="15" thickBot="1" x14ac:dyDescent="0.35">
      <c r="J1531" s="99"/>
      <c r="K1531" s="100"/>
      <c r="L1531" s="200"/>
    </row>
    <row r="1532" spans="1:12" ht="15.6" x14ac:dyDescent="0.3">
      <c r="A1532" s="292" t="s">
        <v>277</v>
      </c>
      <c r="B1532" s="54" t="s">
        <v>736</v>
      </c>
      <c r="C1532" s="295" t="s">
        <v>277</v>
      </c>
      <c r="D1532" s="296"/>
      <c r="E1532" s="296"/>
      <c r="F1532" s="297"/>
      <c r="G1532" s="318"/>
      <c r="H1532" s="318"/>
      <c r="I1532" s="319"/>
      <c r="J1532" s="97"/>
      <c r="K1532" s="179"/>
      <c r="L1532" s="193"/>
    </row>
    <row r="1533" spans="1:12" ht="15.6" x14ac:dyDescent="0.3">
      <c r="A1533" s="293"/>
      <c r="B1533" s="55" t="s">
        <v>736</v>
      </c>
      <c r="C1533" s="298" t="s">
        <v>900</v>
      </c>
      <c r="D1533" s="299"/>
      <c r="E1533" s="304" t="s">
        <v>58</v>
      </c>
      <c r="F1533" s="305"/>
      <c r="G1533" s="161"/>
      <c r="H1533" s="162"/>
      <c r="I1533" s="259"/>
      <c r="J1533" s="122" t="s">
        <v>278</v>
      </c>
      <c r="K1533" s="172">
        <v>78000</v>
      </c>
      <c r="L1533" s="194"/>
    </row>
    <row r="1534" spans="1:12" ht="15.6" x14ac:dyDescent="0.3">
      <c r="A1534" s="293"/>
      <c r="B1534" s="55" t="s">
        <v>736</v>
      </c>
      <c r="C1534" s="300"/>
      <c r="D1534" s="301"/>
      <c r="E1534" s="301"/>
      <c r="F1534" s="305"/>
      <c r="G1534" s="161"/>
      <c r="H1534" s="162"/>
      <c r="I1534" s="259"/>
      <c r="J1534" s="96" t="s">
        <v>279</v>
      </c>
      <c r="K1534" s="173">
        <v>92200</v>
      </c>
      <c r="L1534" s="195"/>
    </row>
    <row r="1535" spans="1:12" ht="15.6" x14ac:dyDescent="0.3">
      <c r="A1535" s="293"/>
      <c r="B1535" s="55" t="s">
        <v>736</v>
      </c>
      <c r="C1535" s="300"/>
      <c r="D1535" s="301"/>
      <c r="E1535" s="301"/>
      <c r="F1535" s="305"/>
      <c r="G1535" s="161"/>
      <c r="H1535" s="162"/>
      <c r="I1535" s="259"/>
      <c r="J1535" s="122" t="s">
        <v>280</v>
      </c>
      <c r="K1535" s="172">
        <v>115100</v>
      </c>
      <c r="L1535" s="194"/>
    </row>
    <row r="1536" spans="1:12" ht="15.6" x14ac:dyDescent="0.3">
      <c r="A1536" s="293"/>
      <c r="B1536" s="55" t="s">
        <v>736</v>
      </c>
      <c r="C1536" s="300"/>
      <c r="D1536" s="301"/>
      <c r="E1536" s="301"/>
      <c r="F1536" s="305"/>
      <c r="G1536" s="161"/>
      <c r="H1536" s="162"/>
      <c r="I1536" s="259"/>
      <c r="J1536" s="122"/>
      <c r="K1536" s="172"/>
      <c r="L1536" s="194"/>
    </row>
    <row r="1537" spans="1:12" ht="15.6" x14ac:dyDescent="0.3">
      <c r="A1537" s="293"/>
      <c r="B1537" s="55" t="s">
        <v>736</v>
      </c>
      <c r="C1537" s="300"/>
      <c r="D1537" s="301"/>
      <c r="E1537" s="301"/>
      <c r="F1537" s="305"/>
      <c r="G1537" s="161"/>
      <c r="H1537" s="162"/>
      <c r="I1537" s="259"/>
      <c r="J1537" s="122"/>
      <c r="K1537" s="172"/>
      <c r="L1537" s="194"/>
    </row>
    <row r="1538" spans="1:12" ht="16.2" thickBot="1" x14ac:dyDescent="0.35">
      <c r="A1538" s="293"/>
      <c r="B1538" s="55" t="s">
        <v>736</v>
      </c>
      <c r="C1538" s="302"/>
      <c r="D1538" s="303"/>
      <c r="E1538" s="303"/>
      <c r="F1538" s="306"/>
      <c r="G1538" s="243"/>
      <c r="H1538" s="234"/>
      <c r="I1538" s="260"/>
      <c r="J1538" s="122"/>
      <c r="K1538" s="172"/>
      <c r="L1538" s="194"/>
    </row>
    <row r="1539" spans="1:12" ht="16.2" thickBot="1" x14ac:dyDescent="0.35">
      <c r="A1539" s="293"/>
      <c r="B1539" s="55" t="s">
        <v>736</v>
      </c>
      <c r="C1539" s="3" t="s">
        <v>3</v>
      </c>
      <c r="D1539" s="7">
        <v>84</v>
      </c>
      <c r="E1539" s="1" t="s">
        <v>4</v>
      </c>
      <c r="F1539" s="7">
        <v>43</v>
      </c>
      <c r="G1539" s="86" t="s">
        <v>980</v>
      </c>
      <c r="H1539" s="86" t="s">
        <v>981</v>
      </c>
      <c r="I1539" s="261" t="s">
        <v>982</v>
      </c>
      <c r="J1539" s="122"/>
      <c r="K1539" s="172"/>
      <c r="L1539" s="194"/>
    </row>
    <row r="1540" spans="1:12" ht="15.6" x14ac:dyDescent="0.3">
      <c r="A1540" s="293"/>
      <c r="B1540" s="55" t="s">
        <v>736</v>
      </c>
      <c r="C1540" s="3" t="s">
        <v>5</v>
      </c>
      <c r="D1540" s="7" t="s">
        <v>598</v>
      </c>
      <c r="E1540" s="1" t="s">
        <v>6</v>
      </c>
      <c r="F1540" s="7">
        <v>49</v>
      </c>
      <c r="G1540" s="87"/>
      <c r="H1540" s="88"/>
      <c r="I1540" s="262"/>
      <c r="J1540" s="98"/>
      <c r="K1540" s="172"/>
      <c r="L1540" s="194"/>
    </row>
    <row r="1541" spans="1:12" ht="15.6" x14ac:dyDescent="0.3">
      <c r="A1541" s="293"/>
      <c r="B1541" s="55" t="s">
        <v>736</v>
      </c>
      <c r="C1541" s="3" t="s">
        <v>7</v>
      </c>
      <c r="D1541" s="7">
        <v>68</v>
      </c>
      <c r="E1541" s="1" t="s">
        <v>11</v>
      </c>
      <c r="F1541" s="7">
        <v>39</v>
      </c>
      <c r="G1541" s="89"/>
      <c r="H1541" s="90"/>
      <c r="I1541" s="263"/>
      <c r="J1541" s="98"/>
      <c r="K1541" s="172"/>
      <c r="L1541" s="194"/>
    </row>
    <row r="1542" spans="1:12" ht="15.6" x14ac:dyDescent="0.3">
      <c r="A1542" s="293"/>
      <c r="B1542" s="55" t="s">
        <v>736</v>
      </c>
      <c r="C1542" s="3" t="s">
        <v>8</v>
      </c>
      <c r="D1542" s="2" t="s">
        <v>13</v>
      </c>
      <c r="E1542" s="1" t="s">
        <v>12</v>
      </c>
      <c r="F1542" s="2" t="s">
        <v>15</v>
      </c>
      <c r="G1542" s="89"/>
      <c r="H1542" s="90"/>
      <c r="I1542" s="263"/>
      <c r="J1542" s="98"/>
      <c r="K1542" s="172"/>
      <c r="L1542" s="194"/>
    </row>
    <row r="1543" spans="1:12" ht="16.2" thickBot="1" x14ac:dyDescent="0.35">
      <c r="A1543" s="294"/>
      <c r="B1543" s="56" t="s">
        <v>736</v>
      </c>
      <c r="C1543" s="4" t="s">
        <v>236</v>
      </c>
      <c r="D1543" s="6">
        <v>110</v>
      </c>
      <c r="E1543" s="5" t="s">
        <v>20</v>
      </c>
      <c r="F1543" s="6" t="s">
        <v>590</v>
      </c>
      <c r="G1543" s="91"/>
      <c r="H1543" s="92"/>
      <c r="I1543" s="264"/>
      <c r="J1543" s="102"/>
      <c r="K1543" s="180"/>
      <c r="L1543" s="196"/>
    </row>
    <row r="1544" spans="1:12" ht="15" thickBot="1" x14ac:dyDescent="0.35">
      <c r="J1544" s="99"/>
      <c r="K1544" s="100"/>
      <c r="L1544" s="200"/>
    </row>
    <row r="1545" spans="1:12" x14ac:dyDescent="0.3">
      <c r="A1545" s="292" t="s">
        <v>281</v>
      </c>
      <c r="B1545" s="54" t="s">
        <v>737</v>
      </c>
      <c r="C1545" s="295" t="s">
        <v>281</v>
      </c>
      <c r="D1545" s="296"/>
      <c r="E1545" s="296"/>
      <c r="F1545" s="297"/>
      <c r="G1545" s="318" t="s">
        <v>986</v>
      </c>
      <c r="H1545" s="318"/>
      <c r="I1545" s="319"/>
      <c r="J1545" s="104"/>
      <c r="K1545" s="181"/>
      <c r="L1545" s="203"/>
    </row>
    <row r="1546" spans="1:12" ht="15.6" x14ac:dyDescent="0.3">
      <c r="A1546" s="293"/>
      <c r="B1546" s="55" t="s">
        <v>737</v>
      </c>
      <c r="C1546" s="298" t="s">
        <v>975</v>
      </c>
      <c r="D1546" s="299"/>
      <c r="E1546" s="304" t="s">
        <v>974</v>
      </c>
      <c r="F1546" s="305"/>
      <c r="G1546" s="324" t="s">
        <v>987</v>
      </c>
      <c r="H1546" s="325"/>
      <c r="I1546" s="326"/>
      <c r="J1546" s="122" t="s">
        <v>282</v>
      </c>
      <c r="K1546" s="172">
        <v>20700</v>
      </c>
      <c r="L1546" s="194">
        <f>K1546+I1549+I1550</f>
        <v>20700</v>
      </c>
    </row>
    <row r="1547" spans="1:12" ht="15.6" x14ac:dyDescent="0.3">
      <c r="A1547" s="293"/>
      <c r="B1547" s="55" t="s">
        <v>737</v>
      </c>
      <c r="C1547" s="300"/>
      <c r="D1547" s="301"/>
      <c r="E1547" s="301"/>
      <c r="F1547" s="305"/>
      <c r="G1547" s="327"/>
      <c r="H1547" s="328"/>
      <c r="I1547" s="329"/>
      <c r="J1547" s="96" t="s">
        <v>252</v>
      </c>
      <c r="K1547" s="173">
        <v>23600</v>
      </c>
      <c r="L1547" s="195">
        <f>K1547+I1549+I1550</f>
        <v>23600</v>
      </c>
    </row>
    <row r="1548" spans="1:12" ht="15.6" x14ac:dyDescent="0.3">
      <c r="A1548" s="293"/>
      <c r="B1548" s="55" t="s">
        <v>737</v>
      </c>
      <c r="C1548" s="300"/>
      <c r="D1548" s="301"/>
      <c r="E1548" s="301"/>
      <c r="F1548" s="305"/>
      <c r="G1548" s="307" t="s">
        <v>393</v>
      </c>
      <c r="H1548" s="308"/>
      <c r="I1548" s="309"/>
      <c r="J1548" s="122"/>
      <c r="K1548" s="172"/>
      <c r="L1548" s="194"/>
    </row>
    <row r="1549" spans="1:12" ht="15.6" x14ac:dyDescent="0.3">
      <c r="A1549" s="293"/>
      <c r="B1549" s="55" t="s">
        <v>737</v>
      </c>
      <c r="C1549" s="300"/>
      <c r="D1549" s="301"/>
      <c r="E1549" s="301"/>
      <c r="F1549" s="305"/>
      <c r="G1549" s="310" t="s">
        <v>1006</v>
      </c>
      <c r="H1549" s="311"/>
      <c r="I1549" s="285">
        <f>INDEX('Ár felárak'!B:B,MATCH(Árlista!G1549,'Ár felárak'!A:A,0))</f>
        <v>0</v>
      </c>
      <c r="J1549" s="122"/>
      <c r="K1549" s="172"/>
      <c r="L1549" s="194"/>
    </row>
    <row r="1550" spans="1:12" ht="15.6" x14ac:dyDescent="0.3">
      <c r="A1550" s="293"/>
      <c r="B1550" s="55" t="s">
        <v>737</v>
      </c>
      <c r="C1550" s="300"/>
      <c r="D1550" s="301"/>
      <c r="E1550" s="301"/>
      <c r="F1550" s="305"/>
      <c r="G1550" s="310" t="s">
        <v>1006</v>
      </c>
      <c r="H1550" s="311"/>
      <c r="I1550" s="285">
        <f>INDEX('Ár felárak'!B:B,MATCH(Árlista!G1550,'Ár felárak'!A:A,0))</f>
        <v>0</v>
      </c>
      <c r="J1550" s="122"/>
      <c r="K1550" s="172"/>
      <c r="L1550" s="194"/>
    </row>
    <row r="1551" spans="1:12" ht="16.2" thickBot="1" x14ac:dyDescent="0.35">
      <c r="A1551" s="293"/>
      <c r="B1551" s="55" t="s">
        <v>737</v>
      </c>
      <c r="C1551" s="302"/>
      <c r="D1551" s="303"/>
      <c r="E1551" s="303"/>
      <c r="F1551" s="306"/>
      <c r="G1551" s="449"/>
      <c r="H1551" s="450"/>
      <c r="I1551" s="260"/>
      <c r="J1551" s="122"/>
      <c r="K1551" s="172"/>
      <c r="L1551" s="194"/>
    </row>
    <row r="1552" spans="1:12" ht="16.2" thickBot="1" x14ac:dyDescent="0.35">
      <c r="A1552" s="293"/>
      <c r="B1552" s="55" t="s">
        <v>737</v>
      </c>
      <c r="C1552" s="3" t="s">
        <v>3</v>
      </c>
      <c r="D1552" s="7">
        <v>87</v>
      </c>
      <c r="E1552" s="1" t="s">
        <v>4</v>
      </c>
      <c r="F1552" s="7">
        <v>43</v>
      </c>
      <c r="G1552" s="86" t="s">
        <v>980</v>
      </c>
      <c r="H1552" s="86" t="s">
        <v>981</v>
      </c>
      <c r="I1552" s="261" t="s">
        <v>982</v>
      </c>
      <c r="J1552" s="122"/>
      <c r="K1552" s="172"/>
      <c r="L1552" s="194"/>
    </row>
    <row r="1553" spans="1:12" ht="15.6" x14ac:dyDescent="0.3">
      <c r="A1553" s="293"/>
      <c r="B1553" s="55" t="s">
        <v>737</v>
      </c>
      <c r="C1553" s="3" t="s">
        <v>5</v>
      </c>
      <c r="D1553" s="7">
        <v>55</v>
      </c>
      <c r="E1553" s="1" t="s">
        <v>6</v>
      </c>
      <c r="F1553" s="7">
        <v>48</v>
      </c>
      <c r="G1553" s="87"/>
      <c r="H1553" s="88"/>
      <c r="I1553" s="262"/>
      <c r="J1553" s="98"/>
      <c r="K1553" s="172"/>
      <c r="L1553" s="194"/>
    </row>
    <row r="1554" spans="1:12" ht="15.6" x14ac:dyDescent="0.3">
      <c r="A1554" s="293"/>
      <c r="B1554" s="55" t="s">
        <v>737</v>
      </c>
      <c r="C1554" s="3" t="s">
        <v>7</v>
      </c>
      <c r="D1554" s="7">
        <v>55</v>
      </c>
      <c r="E1554" s="1" t="s">
        <v>11</v>
      </c>
      <c r="F1554" s="7">
        <v>41</v>
      </c>
      <c r="G1554" s="89"/>
      <c r="H1554" s="90"/>
      <c r="I1554" s="263"/>
      <c r="J1554" s="98"/>
      <c r="K1554" s="172"/>
      <c r="L1554" s="194"/>
    </row>
    <row r="1555" spans="1:12" ht="15.6" x14ac:dyDescent="0.3">
      <c r="A1555" s="293"/>
      <c r="B1555" s="55" t="s">
        <v>737</v>
      </c>
      <c r="C1555" s="3" t="s">
        <v>8</v>
      </c>
      <c r="D1555" s="2" t="s">
        <v>13</v>
      </c>
      <c r="E1555" s="1" t="s">
        <v>12</v>
      </c>
      <c r="F1555" s="2" t="s">
        <v>15</v>
      </c>
      <c r="G1555" s="89"/>
      <c r="H1555" s="90"/>
      <c r="I1555" s="263"/>
      <c r="J1555" s="98"/>
      <c r="K1555" s="172"/>
      <c r="L1555" s="194"/>
    </row>
    <row r="1556" spans="1:12" ht="16.2" thickBot="1" x14ac:dyDescent="0.35">
      <c r="A1556" s="294"/>
      <c r="B1556" s="56" t="s">
        <v>737</v>
      </c>
      <c r="C1556" s="4" t="s">
        <v>236</v>
      </c>
      <c r="D1556" s="6">
        <v>110</v>
      </c>
      <c r="E1556" s="5" t="s">
        <v>20</v>
      </c>
      <c r="F1556" s="6">
        <v>5</v>
      </c>
      <c r="G1556" s="91"/>
      <c r="H1556" s="92"/>
      <c r="I1556" s="264"/>
      <c r="J1556" s="102"/>
      <c r="K1556" s="180"/>
      <c r="L1556" s="196"/>
    </row>
    <row r="1557" spans="1:12" ht="15" thickBot="1" x14ac:dyDescent="0.35">
      <c r="J1557" s="99"/>
      <c r="K1557" s="100"/>
      <c r="L1557" s="200"/>
    </row>
    <row r="1558" spans="1:12" x14ac:dyDescent="0.3">
      <c r="A1558" s="292" t="s">
        <v>283</v>
      </c>
      <c r="B1558" s="54" t="s">
        <v>738</v>
      </c>
      <c r="C1558" s="295" t="s">
        <v>283</v>
      </c>
      <c r="D1558" s="296"/>
      <c r="E1558" s="296"/>
      <c r="F1558" s="297"/>
      <c r="G1558" s="318" t="s">
        <v>986</v>
      </c>
      <c r="H1558" s="318"/>
      <c r="I1558" s="319"/>
      <c r="J1558" s="104"/>
      <c r="K1558" s="181"/>
      <c r="L1558" s="203"/>
    </row>
    <row r="1559" spans="1:12" ht="15.6" x14ac:dyDescent="0.3">
      <c r="A1559" s="293"/>
      <c r="B1559" s="55" t="s">
        <v>738</v>
      </c>
      <c r="C1559" s="298" t="s">
        <v>923</v>
      </c>
      <c r="D1559" s="299"/>
      <c r="E1559" s="304" t="s">
        <v>899</v>
      </c>
      <c r="F1559" s="305"/>
      <c r="G1559" s="324" t="s">
        <v>987</v>
      </c>
      <c r="H1559" s="325"/>
      <c r="I1559" s="326"/>
      <c r="J1559" s="122" t="s">
        <v>282</v>
      </c>
      <c r="K1559" s="172">
        <v>18200</v>
      </c>
      <c r="L1559" s="194">
        <f>K1559+I1562+I1563+I1564</f>
        <v>18200</v>
      </c>
    </row>
    <row r="1560" spans="1:12" ht="15.6" x14ac:dyDescent="0.3">
      <c r="A1560" s="293"/>
      <c r="B1560" s="55" t="s">
        <v>738</v>
      </c>
      <c r="C1560" s="300"/>
      <c r="D1560" s="301"/>
      <c r="E1560" s="301"/>
      <c r="F1560" s="305"/>
      <c r="G1560" s="327"/>
      <c r="H1560" s="328"/>
      <c r="I1560" s="329"/>
      <c r="J1560" s="96" t="s">
        <v>252</v>
      </c>
      <c r="K1560" s="173">
        <v>21300</v>
      </c>
      <c r="L1560" s="195">
        <f>K1560+I1562+I1563+I1564</f>
        <v>21300</v>
      </c>
    </row>
    <row r="1561" spans="1:12" ht="15.6" x14ac:dyDescent="0.3">
      <c r="A1561" s="293"/>
      <c r="B1561" s="55" t="s">
        <v>738</v>
      </c>
      <c r="C1561" s="300"/>
      <c r="D1561" s="301"/>
      <c r="E1561" s="301"/>
      <c r="F1561" s="305"/>
      <c r="G1561" s="307" t="s">
        <v>393</v>
      </c>
      <c r="H1561" s="308"/>
      <c r="I1561" s="309"/>
      <c r="J1561" s="122"/>
      <c r="K1561" s="172"/>
      <c r="L1561" s="194"/>
    </row>
    <row r="1562" spans="1:12" ht="15.6" x14ac:dyDescent="0.3">
      <c r="A1562" s="293"/>
      <c r="B1562" s="55" t="s">
        <v>738</v>
      </c>
      <c r="C1562" s="300"/>
      <c r="D1562" s="301"/>
      <c r="E1562" s="301"/>
      <c r="F1562" s="305"/>
      <c r="G1562" s="310" t="s">
        <v>1006</v>
      </c>
      <c r="H1562" s="311"/>
      <c r="I1562" s="285">
        <f>INDEX('Ár felárak'!B:B,MATCH(Árlista!G1562,'Ár felárak'!A:A,0))</f>
        <v>0</v>
      </c>
      <c r="J1562" s="122"/>
      <c r="K1562" s="172"/>
      <c r="L1562" s="194"/>
    </row>
    <row r="1563" spans="1:12" ht="15.6" x14ac:dyDescent="0.3">
      <c r="A1563" s="293"/>
      <c r="B1563" s="55" t="s">
        <v>738</v>
      </c>
      <c r="C1563" s="300"/>
      <c r="D1563" s="301"/>
      <c r="E1563" s="301"/>
      <c r="F1563" s="305"/>
      <c r="G1563" s="310" t="s">
        <v>1006</v>
      </c>
      <c r="H1563" s="311"/>
      <c r="I1563" s="285">
        <f>INDEX('Ár felárak'!B:B,MATCH(Árlista!G1563,'Ár felárak'!A:A,0))</f>
        <v>0</v>
      </c>
      <c r="J1563" s="122"/>
      <c r="K1563" s="172"/>
      <c r="L1563" s="194"/>
    </row>
    <row r="1564" spans="1:12" ht="16.2" thickBot="1" x14ac:dyDescent="0.35">
      <c r="A1564" s="293"/>
      <c r="B1564" s="55" t="s">
        <v>738</v>
      </c>
      <c r="C1564" s="302"/>
      <c r="D1564" s="303"/>
      <c r="E1564" s="303"/>
      <c r="F1564" s="306"/>
      <c r="G1564" s="310" t="s">
        <v>1006</v>
      </c>
      <c r="H1564" s="311"/>
      <c r="I1564" s="285">
        <f>INDEX('Ár felárak'!B:B,MATCH(Árlista!G1564,'Ár felárak'!A:A,0))</f>
        <v>0</v>
      </c>
      <c r="J1564" s="122"/>
      <c r="K1564" s="172"/>
      <c r="L1564" s="194"/>
    </row>
    <row r="1565" spans="1:12" ht="16.2" thickBot="1" x14ac:dyDescent="0.35">
      <c r="A1565" s="293"/>
      <c r="B1565" s="55" t="s">
        <v>738</v>
      </c>
      <c r="C1565" s="3" t="s">
        <v>3</v>
      </c>
      <c r="D1565" s="7">
        <v>87</v>
      </c>
      <c r="E1565" s="1" t="s">
        <v>4</v>
      </c>
      <c r="F1565" s="7">
        <v>43</v>
      </c>
      <c r="G1565" s="86" t="s">
        <v>980</v>
      </c>
      <c r="H1565" s="86" t="s">
        <v>981</v>
      </c>
      <c r="I1565" s="261" t="s">
        <v>982</v>
      </c>
      <c r="J1565" s="122"/>
      <c r="K1565" s="172"/>
      <c r="L1565" s="194"/>
    </row>
    <row r="1566" spans="1:12" ht="15.6" x14ac:dyDescent="0.3">
      <c r="A1566" s="293"/>
      <c r="B1566" s="55" t="s">
        <v>738</v>
      </c>
      <c r="C1566" s="3" t="s">
        <v>5</v>
      </c>
      <c r="D1566" s="7">
        <v>55</v>
      </c>
      <c r="E1566" s="1" t="s">
        <v>6</v>
      </c>
      <c r="F1566" s="7">
        <v>48</v>
      </c>
      <c r="G1566" s="87"/>
      <c r="H1566" s="88"/>
      <c r="I1566" s="262"/>
      <c r="J1566" s="98"/>
      <c r="K1566" s="172"/>
      <c r="L1566" s="194"/>
    </row>
    <row r="1567" spans="1:12" ht="15.6" x14ac:dyDescent="0.3">
      <c r="A1567" s="293"/>
      <c r="B1567" s="55" t="s">
        <v>738</v>
      </c>
      <c r="C1567" s="3" t="s">
        <v>7</v>
      </c>
      <c r="D1567" s="7">
        <v>55</v>
      </c>
      <c r="E1567" s="1" t="s">
        <v>11</v>
      </c>
      <c r="F1567" s="7">
        <v>41</v>
      </c>
      <c r="G1567" s="89"/>
      <c r="H1567" s="90"/>
      <c r="I1567" s="263"/>
      <c r="J1567" s="98"/>
      <c r="K1567" s="172"/>
      <c r="L1567" s="194"/>
    </row>
    <row r="1568" spans="1:12" ht="15.6" x14ac:dyDescent="0.3">
      <c r="A1568" s="293"/>
      <c r="B1568" s="55" t="s">
        <v>738</v>
      </c>
      <c r="C1568" s="3" t="s">
        <v>8</v>
      </c>
      <c r="D1568" s="2" t="s">
        <v>13</v>
      </c>
      <c r="E1568" s="1" t="s">
        <v>12</v>
      </c>
      <c r="F1568" s="2" t="s">
        <v>15</v>
      </c>
      <c r="G1568" s="89"/>
      <c r="H1568" s="90"/>
      <c r="I1568" s="263"/>
      <c r="J1568" s="98"/>
      <c r="K1568" s="172"/>
      <c r="L1568" s="194"/>
    </row>
    <row r="1569" spans="1:12" ht="16.2" thickBot="1" x14ac:dyDescent="0.35">
      <c r="A1569" s="294"/>
      <c r="B1569" s="56" t="s">
        <v>738</v>
      </c>
      <c r="C1569" s="4" t="s">
        <v>236</v>
      </c>
      <c r="D1569" s="6">
        <v>110</v>
      </c>
      <c r="E1569" s="5" t="s">
        <v>20</v>
      </c>
      <c r="F1569" s="6">
        <v>5</v>
      </c>
      <c r="G1569" s="91"/>
      <c r="H1569" s="92"/>
      <c r="I1569" s="264"/>
      <c r="J1569" s="102"/>
      <c r="K1569" s="180"/>
      <c r="L1569" s="196"/>
    </row>
    <row r="1570" spans="1:12" ht="15" thickBot="1" x14ac:dyDescent="0.35">
      <c r="J1570" s="99"/>
      <c r="K1570" s="100"/>
      <c r="L1570" s="200"/>
    </row>
    <row r="1571" spans="1:12" x14ac:dyDescent="0.3">
      <c r="A1571" s="292" t="s">
        <v>284</v>
      </c>
      <c r="B1571" s="54" t="s">
        <v>739</v>
      </c>
      <c r="C1571" s="295" t="s">
        <v>284</v>
      </c>
      <c r="D1571" s="296"/>
      <c r="E1571" s="296"/>
      <c r="F1571" s="297"/>
      <c r="G1571" s="318" t="s">
        <v>986</v>
      </c>
      <c r="H1571" s="318"/>
      <c r="I1571" s="319"/>
      <c r="J1571" s="104"/>
      <c r="K1571" s="181"/>
      <c r="L1571" s="203"/>
    </row>
    <row r="1572" spans="1:12" ht="15.6" x14ac:dyDescent="0.3">
      <c r="A1572" s="293"/>
      <c r="B1572" s="55" t="s">
        <v>739</v>
      </c>
      <c r="C1572" s="298" t="s">
        <v>924</v>
      </c>
      <c r="D1572" s="299"/>
      <c r="E1572" s="304" t="s">
        <v>973</v>
      </c>
      <c r="F1572" s="305"/>
      <c r="G1572" s="324" t="s">
        <v>987</v>
      </c>
      <c r="H1572" s="325"/>
      <c r="I1572" s="326"/>
      <c r="J1572" s="122" t="s">
        <v>282</v>
      </c>
      <c r="K1572" s="172">
        <v>23400</v>
      </c>
      <c r="L1572" s="194">
        <f>K1572+I1575+I1576</f>
        <v>23400</v>
      </c>
    </row>
    <row r="1573" spans="1:12" ht="15.6" x14ac:dyDescent="0.3">
      <c r="A1573" s="293"/>
      <c r="B1573" s="55" t="s">
        <v>739</v>
      </c>
      <c r="C1573" s="300"/>
      <c r="D1573" s="301"/>
      <c r="E1573" s="301"/>
      <c r="F1573" s="305"/>
      <c r="G1573" s="327"/>
      <c r="H1573" s="328"/>
      <c r="I1573" s="329"/>
      <c r="J1573" s="96" t="s">
        <v>252</v>
      </c>
      <c r="K1573" s="173">
        <v>26500</v>
      </c>
      <c r="L1573" s="195">
        <f>K1573+I1575+I1576</f>
        <v>26500</v>
      </c>
    </row>
    <row r="1574" spans="1:12" ht="15.6" x14ac:dyDescent="0.3">
      <c r="A1574" s="293"/>
      <c r="B1574" s="55" t="s">
        <v>739</v>
      </c>
      <c r="C1574" s="300"/>
      <c r="D1574" s="301"/>
      <c r="E1574" s="301"/>
      <c r="F1574" s="305"/>
      <c r="G1574" s="307" t="s">
        <v>393</v>
      </c>
      <c r="H1574" s="308"/>
      <c r="I1574" s="309"/>
      <c r="J1574" s="122"/>
      <c r="K1574" s="172"/>
      <c r="L1574" s="194"/>
    </row>
    <row r="1575" spans="1:12" ht="15.6" x14ac:dyDescent="0.3">
      <c r="A1575" s="293"/>
      <c r="B1575" s="55" t="s">
        <v>739</v>
      </c>
      <c r="C1575" s="300"/>
      <c r="D1575" s="301"/>
      <c r="E1575" s="301"/>
      <c r="F1575" s="305"/>
      <c r="G1575" s="310" t="s">
        <v>1006</v>
      </c>
      <c r="H1575" s="311"/>
      <c r="I1575" s="285">
        <f>INDEX('Ár felárak'!B:B,MATCH(Árlista!G1575,'Ár felárak'!A:A,0))</f>
        <v>0</v>
      </c>
      <c r="J1575" s="122"/>
      <c r="K1575" s="172"/>
      <c r="L1575" s="194"/>
    </row>
    <row r="1576" spans="1:12" ht="15.6" x14ac:dyDescent="0.3">
      <c r="A1576" s="293"/>
      <c r="B1576" s="55" t="s">
        <v>739</v>
      </c>
      <c r="C1576" s="300"/>
      <c r="D1576" s="301"/>
      <c r="E1576" s="301"/>
      <c r="F1576" s="305"/>
      <c r="G1576" s="310" t="s">
        <v>1006</v>
      </c>
      <c r="H1576" s="311"/>
      <c r="I1576" s="285">
        <f>INDEX('Ár felárak'!B:B,MATCH(Árlista!G1576,'Ár felárak'!A:A,0))</f>
        <v>0</v>
      </c>
      <c r="J1576" s="122"/>
      <c r="K1576" s="172"/>
      <c r="L1576" s="194"/>
    </row>
    <row r="1577" spans="1:12" ht="16.2" thickBot="1" x14ac:dyDescent="0.35">
      <c r="A1577" s="293"/>
      <c r="B1577" s="55" t="s">
        <v>739</v>
      </c>
      <c r="C1577" s="302"/>
      <c r="D1577" s="303"/>
      <c r="E1577" s="303"/>
      <c r="F1577" s="306"/>
      <c r="G1577" s="449"/>
      <c r="H1577" s="450"/>
      <c r="I1577" s="260"/>
      <c r="J1577" s="122"/>
      <c r="K1577" s="172"/>
      <c r="L1577" s="194"/>
    </row>
    <row r="1578" spans="1:12" ht="16.2" thickBot="1" x14ac:dyDescent="0.35">
      <c r="A1578" s="293"/>
      <c r="B1578" s="55" t="s">
        <v>739</v>
      </c>
      <c r="C1578" s="3" t="s">
        <v>3</v>
      </c>
      <c r="D1578" s="7">
        <v>84</v>
      </c>
      <c r="E1578" s="1" t="s">
        <v>4</v>
      </c>
      <c r="F1578" s="7">
        <v>43</v>
      </c>
      <c r="G1578" s="86" t="s">
        <v>980</v>
      </c>
      <c r="H1578" s="86" t="s">
        <v>981</v>
      </c>
      <c r="I1578" s="261" t="s">
        <v>982</v>
      </c>
      <c r="J1578" s="122"/>
      <c r="K1578" s="172"/>
      <c r="L1578" s="194"/>
    </row>
    <row r="1579" spans="1:12" ht="15.6" x14ac:dyDescent="0.3">
      <c r="A1579" s="293"/>
      <c r="B1579" s="55" t="s">
        <v>739</v>
      </c>
      <c r="C1579" s="3" t="s">
        <v>5</v>
      </c>
      <c r="D1579" s="7">
        <v>55</v>
      </c>
      <c r="E1579" s="1" t="s">
        <v>6</v>
      </c>
      <c r="F1579" s="7">
        <v>48</v>
      </c>
      <c r="G1579" s="87"/>
      <c r="H1579" s="88"/>
      <c r="I1579" s="262"/>
      <c r="J1579" s="98"/>
      <c r="K1579" s="172"/>
      <c r="L1579" s="194"/>
    </row>
    <row r="1580" spans="1:12" ht="15.6" x14ac:dyDescent="0.3">
      <c r="A1580" s="293"/>
      <c r="B1580" s="55" t="s">
        <v>739</v>
      </c>
      <c r="C1580" s="3" t="s">
        <v>7</v>
      </c>
      <c r="D1580" s="7">
        <v>55</v>
      </c>
      <c r="E1580" s="1" t="s">
        <v>11</v>
      </c>
      <c r="F1580" s="7">
        <v>41</v>
      </c>
      <c r="G1580" s="89"/>
      <c r="H1580" s="90"/>
      <c r="I1580" s="263"/>
      <c r="J1580" s="98"/>
      <c r="K1580" s="172"/>
      <c r="L1580" s="194"/>
    </row>
    <row r="1581" spans="1:12" ht="15.6" x14ac:dyDescent="0.3">
      <c r="A1581" s="293"/>
      <c r="B1581" s="55" t="s">
        <v>739</v>
      </c>
      <c r="C1581" s="3" t="s">
        <v>8</v>
      </c>
      <c r="D1581" s="2" t="s">
        <v>13</v>
      </c>
      <c r="E1581" s="1" t="s">
        <v>12</v>
      </c>
      <c r="F1581" s="2" t="s">
        <v>15</v>
      </c>
      <c r="G1581" s="89"/>
      <c r="H1581" s="90"/>
      <c r="I1581" s="263"/>
      <c r="J1581" s="98"/>
      <c r="K1581" s="172"/>
      <c r="L1581" s="194"/>
    </row>
    <row r="1582" spans="1:12" ht="16.2" thickBot="1" x14ac:dyDescent="0.35">
      <c r="A1582" s="294"/>
      <c r="B1582" s="56" t="s">
        <v>739</v>
      </c>
      <c r="C1582" s="4" t="s">
        <v>236</v>
      </c>
      <c r="D1582" s="6">
        <v>110</v>
      </c>
      <c r="E1582" s="5" t="s">
        <v>20</v>
      </c>
      <c r="F1582" s="8">
        <v>6.5</v>
      </c>
      <c r="G1582" s="91"/>
      <c r="H1582" s="92"/>
      <c r="I1582" s="264"/>
      <c r="J1582" s="102"/>
      <c r="K1582" s="180"/>
      <c r="L1582" s="196"/>
    </row>
    <row r="1583" spans="1:12" ht="15" thickBot="1" x14ac:dyDescent="0.35">
      <c r="B1583" s="55"/>
      <c r="J1583" s="99"/>
      <c r="K1583" s="100"/>
      <c r="L1583" s="200"/>
    </row>
    <row r="1584" spans="1:12" x14ac:dyDescent="0.3">
      <c r="A1584" s="292" t="s">
        <v>285</v>
      </c>
      <c r="B1584" s="54" t="s">
        <v>740</v>
      </c>
      <c r="C1584" s="295" t="s">
        <v>285</v>
      </c>
      <c r="D1584" s="296"/>
      <c r="E1584" s="296"/>
      <c r="F1584" s="297"/>
      <c r="G1584" s="318" t="s">
        <v>986</v>
      </c>
      <c r="H1584" s="318"/>
      <c r="I1584" s="319"/>
      <c r="J1584" s="104"/>
      <c r="K1584" s="181"/>
      <c r="L1584" s="203"/>
    </row>
    <row r="1585" spans="1:12" ht="15.6" customHeight="1" x14ac:dyDescent="0.3">
      <c r="A1585" s="293"/>
      <c r="B1585" s="55" t="s">
        <v>740</v>
      </c>
      <c r="C1585" s="298" t="s">
        <v>926</v>
      </c>
      <c r="D1585" s="299"/>
      <c r="E1585" s="304" t="s">
        <v>925</v>
      </c>
      <c r="F1585" s="305"/>
      <c r="G1585" s="324" t="s">
        <v>987</v>
      </c>
      <c r="H1585" s="325"/>
      <c r="I1585" s="326"/>
      <c r="J1585" s="122" t="s">
        <v>282</v>
      </c>
      <c r="K1585" s="172">
        <v>19300</v>
      </c>
      <c r="L1585" s="194">
        <f>K1585+I1588+I1589+I1590</f>
        <v>19300</v>
      </c>
    </row>
    <row r="1586" spans="1:12" ht="15.6" x14ac:dyDescent="0.3">
      <c r="A1586" s="293"/>
      <c r="B1586" s="55" t="s">
        <v>740</v>
      </c>
      <c r="C1586" s="300"/>
      <c r="D1586" s="301"/>
      <c r="E1586" s="301"/>
      <c r="F1586" s="305"/>
      <c r="G1586" s="327"/>
      <c r="H1586" s="328"/>
      <c r="I1586" s="329"/>
      <c r="J1586" s="96" t="s">
        <v>252</v>
      </c>
      <c r="K1586" s="173">
        <v>22200</v>
      </c>
      <c r="L1586" s="195">
        <f>K1586+I1588+I1589+I1590</f>
        <v>22200</v>
      </c>
    </row>
    <row r="1587" spans="1:12" ht="15.6" x14ac:dyDescent="0.3">
      <c r="A1587" s="293"/>
      <c r="B1587" s="55" t="s">
        <v>740</v>
      </c>
      <c r="C1587" s="300"/>
      <c r="D1587" s="301"/>
      <c r="E1587" s="301"/>
      <c r="F1587" s="305"/>
      <c r="G1587" s="307" t="s">
        <v>393</v>
      </c>
      <c r="H1587" s="308"/>
      <c r="I1587" s="309"/>
      <c r="J1587" s="122"/>
      <c r="K1587" s="172"/>
      <c r="L1587" s="194"/>
    </row>
    <row r="1588" spans="1:12" ht="15.6" x14ac:dyDescent="0.3">
      <c r="A1588" s="293"/>
      <c r="B1588" s="55" t="s">
        <v>740</v>
      </c>
      <c r="C1588" s="300"/>
      <c r="D1588" s="301"/>
      <c r="E1588" s="301"/>
      <c r="F1588" s="305"/>
      <c r="G1588" s="310" t="s">
        <v>1006</v>
      </c>
      <c r="H1588" s="311"/>
      <c r="I1588" s="285">
        <f>INDEX('Ár felárak'!B:B,MATCH(Árlista!G1588,'Ár felárak'!A:A,0))</f>
        <v>0</v>
      </c>
      <c r="J1588" s="122"/>
      <c r="K1588" s="172"/>
      <c r="L1588" s="194"/>
    </row>
    <row r="1589" spans="1:12" ht="15.6" x14ac:dyDescent="0.3">
      <c r="A1589" s="293"/>
      <c r="B1589" s="55" t="s">
        <v>740</v>
      </c>
      <c r="C1589" s="300"/>
      <c r="D1589" s="301"/>
      <c r="E1589" s="301"/>
      <c r="F1589" s="305"/>
      <c r="G1589" s="310" t="s">
        <v>1006</v>
      </c>
      <c r="H1589" s="311"/>
      <c r="I1589" s="285">
        <f>INDEX('Ár felárak'!B:B,MATCH(Árlista!G1589,'Ár felárak'!A:A,0))</f>
        <v>0</v>
      </c>
      <c r="J1589" s="122"/>
      <c r="K1589" s="172"/>
      <c r="L1589" s="194"/>
    </row>
    <row r="1590" spans="1:12" ht="16.2" thickBot="1" x14ac:dyDescent="0.35">
      <c r="A1590" s="293"/>
      <c r="B1590" s="55" t="s">
        <v>740</v>
      </c>
      <c r="C1590" s="302"/>
      <c r="D1590" s="303"/>
      <c r="E1590" s="303"/>
      <c r="F1590" s="306"/>
      <c r="G1590" s="310" t="s">
        <v>1006</v>
      </c>
      <c r="H1590" s="311"/>
      <c r="I1590" s="285">
        <f>INDEX('Ár felárak'!B:B,MATCH(Árlista!G1590,'Ár felárak'!A:A,0))</f>
        <v>0</v>
      </c>
      <c r="J1590" s="122"/>
      <c r="K1590" s="172"/>
      <c r="L1590" s="194"/>
    </row>
    <row r="1591" spans="1:12" ht="16.2" thickBot="1" x14ac:dyDescent="0.35">
      <c r="A1591" s="293"/>
      <c r="B1591" s="55" t="s">
        <v>740</v>
      </c>
      <c r="C1591" s="3" t="s">
        <v>3</v>
      </c>
      <c r="D1591" s="7">
        <v>84</v>
      </c>
      <c r="E1591" s="1" t="s">
        <v>4</v>
      </c>
      <c r="F1591" s="7">
        <v>43</v>
      </c>
      <c r="G1591" s="86" t="s">
        <v>980</v>
      </c>
      <c r="H1591" s="86" t="s">
        <v>981</v>
      </c>
      <c r="I1591" s="261" t="s">
        <v>982</v>
      </c>
      <c r="J1591" s="122"/>
      <c r="K1591" s="172"/>
      <c r="L1591" s="194"/>
    </row>
    <row r="1592" spans="1:12" ht="15.6" x14ac:dyDescent="0.3">
      <c r="A1592" s="293"/>
      <c r="B1592" s="55" t="s">
        <v>740</v>
      </c>
      <c r="C1592" s="3" t="s">
        <v>5</v>
      </c>
      <c r="D1592" s="7">
        <v>55</v>
      </c>
      <c r="E1592" s="1" t="s">
        <v>6</v>
      </c>
      <c r="F1592" s="7">
        <v>48</v>
      </c>
      <c r="G1592" s="87"/>
      <c r="H1592" s="88"/>
      <c r="I1592" s="262"/>
      <c r="J1592" s="98"/>
      <c r="K1592" s="172"/>
      <c r="L1592" s="194"/>
    </row>
    <row r="1593" spans="1:12" ht="15.6" x14ac:dyDescent="0.3">
      <c r="A1593" s="293"/>
      <c r="B1593" s="55" t="s">
        <v>740</v>
      </c>
      <c r="C1593" s="3" t="s">
        <v>7</v>
      </c>
      <c r="D1593" s="7">
        <v>55</v>
      </c>
      <c r="E1593" s="1" t="s">
        <v>11</v>
      </c>
      <c r="F1593" s="7">
        <v>41</v>
      </c>
      <c r="G1593" s="89"/>
      <c r="H1593" s="90"/>
      <c r="I1593" s="263"/>
      <c r="J1593" s="98"/>
      <c r="K1593" s="172"/>
      <c r="L1593" s="194"/>
    </row>
    <row r="1594" spans="1:12" ht="15.6" x14ac:dyDescent="0.3">
      <c r="A1594" s="293"/>
      <c r="B1594" s="55" t="s">
        <v>740</v>
      </c>
      <c r="C1594" s="3" t="s">
        <v>8</v>
      </c>
      <c r="D1594" s="2" t="s">
        <v>13</v>
      </c>
      <c r="E1594" s="1" t="s">
        <v>12</v>
      </c>
      <c r="F1594" s="2" t="s">
        <v>15</v>
      </c>
      <c r="G1594" s="89"/>
      <c r="H1594" s="90"/>
      <c r="I1594" s="263"/>
      <c r="J1594" s="98"/>
      <c r="K1594" s="172"/>
      <c r="L1594" s="194"/>
    </row>
    <row r="1595" spans="1:12" ht="16.2" thickBot="1" x14ac:dyDescent="0.35">
      <c r="A1595" s="294"/>
      <c r="B1595" s="56" t="s">
        <v>740</v>
      </c>
      <c r="C1595" s="4" t="s">
        <v>236</v>
      </c>
      <c r="D1595" s="6">
        <v>110</v>
      </c>
      <c r="E1595" s="5" t="s">
        <v>20</v>
      </c>
      <c r="F1595" s="8">
        <v>6.5</v>
      </c>
      <c r="G1595" s="91"/>
      <c r="H1595" s="92"/>
      <c r="I1595" s="264"/>
      <c r="J1595" s="102"/>
      <c r="K1595" s="180"/>
      <c r="L1595" s="196"/>
    </row>
    <row r="1596" spans="1:12" ht="15" thickBot="1" x14ac:dyDescent="0.35">
      <c r="J1596" s="99"/>
      <c r="K1596" s="100"/>
      <c r="L1596" s="200"/>
    </row>
    <row r="1597" spans="1:12" ht="15.6" x14ac:dyDescent="0.3">
      <c r="A1597" s="292" t="s">
        <v>286</v>
      </c>
      <c r="B1597" s="54" t="s">
        <v>741</v>
      </c>
      <c r="C1597" s="295" t="s">
        <v>286</v>
      </c>
      <c r="D1597" s="296"/>
      <c r="E1597" s="296"/>
      <c r="F1597" s="297"/>
      <c r="G1597" s="318" t="s">
        <v>986</v>
      </c>
      <c r="H1597" s="318"/>
      <c r="I1597" s="319"/>
      <c r="J1597" s="97"/>
      <c r="K1597" s="179"/>
      <c r="L1597" s="193"/>
    </row>
    <row r="1598" spans="1:12" ht="15.6" x14ac:dyDescent="0.3">
      <c r="A1598" s="293"/>
      <c r="B1598" s="55" t="s">
        <v>741</v>
      </c>
      <c r="C1598" s="298" t="s">
        <v>959</v>
      </c>
      <c r="D1598" s="299"/>
      <c r="E1598" s="304" t="s">
        <v>58</v>
      </c>
      <c r="F1598" s="305"/>
      <c r="G1598" s="324" t="s">
        <v>987</v>
      </c>
      <c r="H1598" s="325"/>
      <c r="I1598" s="326"/>
      <c r="J1598" s="122" t="s">
        <v>287</v>
      </c>
      <c r="K1598" s="172">
        <v>80700</v>
      </c>
      <c r="L1598" s="194">
        <f>K1598+I1601</f>
        <v>80700</v>
      </c>
    </row>
    <row r="1599" spans="1:12" ht="15.6" x14ac:dyDescent="0.3">
      <c r="A1599" s="293"/>
      <c r="B1599" s="55" t="s">
        <v>741</v>
      </c>
      <c r="C1599" s="300"/>
      <c r="D1599" s="301"/>
      <c r="E1599" s="301"/>
      <c r="F1599" s="305"/>
      <c r="G1599" s="327"/>
      <c r="H1599" s="328"/>
      <c r="I1599" s="329"/>
      <c r="J1599" s="96" t="s">
        <v>288</v>
      </c>
      <c r="K1599" s="173">
        <v>86800</v>
      </c>
      <c r="L1599" s="195">
        <f>K1599+I1601</f>
        <v>86800</v>
      </c>
    </row>
    <row r="1600" spans="1:12" ht="15.6" x14ac:dyDescent="0.3">
      <c r="A1600" s="293"/>
      <c r="B1600" s="55" t="s">
        <v>741</v>
      </c>
      <c r="C1600" s="300"/>
      <c r="D1600" s="301"/>
      <c r="E1600" s="301"/>
      <c r="F1600" s="305"/>
      <c r="G1600" s="307" t="s">
        <v>393</v>
      </c>
      <c r="H1600" s="308"/>
      <c r="I1600" s="309"/>
      <c r="J1600" s="122" t="s">
        <v>289</v>
      </c>
      <c r="K1600" s="172">
        <v>96200</v>
      </c>
      <c r="L1600" s="194">
        <f>K1600+I1601</f>
        <v>96200</v>
      </c>
    </row>
    <row r="1601" spans="1:12" ht="15.6" x14ac:dyDescent="0.3">
      <c r="A1601" s="293"/>
      <c r="B1601" s="55" t="s">
        <v>741</v>
      </c>
      <c r="C1601" s="300"/>
      <c r="D1601" s="301"/>
      <c r="E1601" s="301"/>
      <c r="F1601" s="305"/>
      <c r="G1601" s="310" t="s">
        <v>1006</v>
      </c>
      <c r="H1601" s="311"/>
      <c r="I1601" s="285">
        <f>INDEX('Ár felárak'!B:B,MATCH(Árlista!G1601,'Ár felárak'!A:A,0))</f>
        <v>0</v>
      </c>
      <c r="J1601" s="96" t="s">
        <v>290</v>
      </c>
      <c r="K1601" s="173">
        <v>105000</v>
      </c>
      <c r="L1601" s="195">
        <f>K1601+I1601</f>
        <v>105000</v>
      </c>
    </row>
    <row r="1602" spans="1:12" ht="15.6" x14ac:dyDescent="0.3">
      <c r="A1602" s="293"/>
      <c r="B1602" s="55" t="s">
        <v>741</v>
      </c>
      <c r="C1602" s="300"/>
      <c r="D1602" s="301"/>
      <c r="E1602" s="301"/>
      <c r="F1602" s="305"/>
      <c r="G1602" s="447"/>
      <c r="H1602" s="448"/>
      <c r="I1602" s="267"/>
      <c r="J1602" s="122" t="s">
        <v>291</v>
      </c>
      <c r="K1602" s="172">
        <v>120300</v>
      </c>
      <c r="L1602" s="194">
        <f>K1602+I1601</f>
        <v>120300</v>
      </c>
    </row>
    <row r="1603" spans="1:12" ht="16.2" thickBot="1" x14ac:dyDescent="0.35">
      <c r="A1603" s="293"/>
      <c r="B1603" s="55" t="s">
        <v>741</v>
      </c>
      <c r="C1603" s="302"/>
      <c r="D1603" s="303"/>
      <c r="E1603" s="303"/>
      <c r="F1603" s="306"/>
      <c r="G1603" s="449"/>
      <c r="H1603" s="450"/>
      <c r="I1603" s="260"/>
      <c r="J1603" s="96" t="s">
        <v>292</v>
      </c>
      <c r="K1603" s="173">
        <v>132200</v>
      </c>
      <c r="L1603" s="195">
        <f>K1603+I1601</f>
        <v>132200</v>
      </c>
    </row>
    <row r="1604" spans="1:12" ht="16.2" thickBot="1" x14ac:dyDescent="0.35">
      <c r="A1604" s="293"/>
      <c r="B1604" s="55" t="s">
        <v>741</v>
      </c>
      <c r="C1604" s="3" t="s">
        <v>3</v>
      </c>
      <c r="D1604" s="7">
        <v>87</v>
      </c>
      <c r="E1604" s="1" t="s">
        <v>4</v>
      </c>
      <c r="F1604" s="7">
        <v>43</v>
      </c>
      <c r="G1604" s="86" t="s">
        <v>980</v>
      </c>
      <c r="H1604" s="86" t="s">
        <v>981</v>
      </c>
      <c r="I1604" s="261" t="s">
        <v>982</v>
      </c>
      <c r="J1604" s="122"/>
      <c r="K1604" s="172"/>
      <c r="L1604" s="194"/>
    </row>
    <row r="1605" spans="1:12" ht="15.6" x14ac:dyDescent="0.3">
      <c r="A1605" s="293"/>
      <c r="B1605" s="55" t="s">
        <v>741</v>
      </c>
      <c r="C1605" s="3" t="s">
        <v>5</v>
      </c>
      <c r="D1605" s="7" t="s">
        <v>598</v>
      </c>
      <c r="E1605" s="1" t="s">
        <v>6</v>
      </c>
      <c r="F1605" s="7">
        <v>48</v>
      </c>
      <c r="G1605" s="87"/>
      <c r="H1605" s="88"/>
      <c r="I1605" s="262"/>
      <c r="J1605" s="98"/>
      <c r="K1605" s="172"/>
      <c r="L1605" s="194"/>
    </row>
    <row r="1606" spans="1:12" ht="15.6" x14ac:dyDescent="0.3">
      <c r="A1606" s="293"/>
      <c r="B1606" s="55" t="s">
        <v>741</v>
      </c>
      <c r="C1606" s="3" t="s">
        <v>7</v>
      </c>
      <c r="D1606" s="7" t="s">
        <v>13</v>
      </c>
      <c r="E1606" s="1" t="s">
        <v>11</v>
      </c>
      <c r="F1606" s="7">
        <v>41</v>
      </c>
      <c r="G1606" s="89"/>
      <c r="H1606" s="90"/>
      <c r="I1606" s="263"/>
      <c r="J1606" s="98"/>
      <c r="K1606" s="172"/>
      <c r="L1606" s="194"/>
    </row>
    <row r="1607" spans="1:12" ht="15.6" x14ac:dyDescent="0.3">
      <c r="A1607" s="293"/>
      <c r="B1607" s="55" t="s">
        <v>741</v>
      </c>
      <c r="C1607" s="3" t="s">
        <v>8</v>
      </c>
      <c r="D1607" s="2" t="s">
        <v>13</v>
      </c>
      <c r="E1607" s="1" t="s">
        <v>12</v>
      </c>
      <c r="F1607" s="2" t="s">
        <v>15</v>
      </c>
      <c r="G1607" s="89"/>
      <c r="H1607" s="90"/>
      <c r="I1607" s="263"/>
      <c r="J1607" s="98"/>
      <c r="K1607" s="172"/>
      <c r="L1607" s="194"/>
    </row>
    <row r="1608" spans="1:12" ht="16.2" thickBot="1" x14ac:dyDescent="0.35">
      <c r="A1608" s="294"/>
      <c r="B1608" s="56" t="s">
        <v>741</v>
      </c>
      <c r="C1608" s="4" t="s">
        <v>236</v>
      </c>
      <c r="D1608" s="6">
        <v>110</v>
      </c>
      <c r="E1608" s="5" t="s">
        <v>20</v>
      </c>
      <c r="F1608" s="6" t="s">
        <v>590</v>
      </c>
      <c r="G1608" s="91"/>
      <c r="H1608" s="92"/>
      <c r="I1608" s="264"/>
      <c r="J1608" s="102"/>
      <c r="K1608" s="180"/>
      <c r="L1608" s="196"/>
    </row>
    <row r="1609" spans="1:12" ht="16.2" thickBot="1" x14ac:dyDescent="0.35">
      <c r="B1609" s="65"/>
      <c r="C1609" s="40"/>
      <c r="D1609" s="41"/>
      <c r="E1609" s="42"/>
      <c r="F1609" s="41"/>
      <c r="G1609" s="41"/>
      <c r="H1609" s="41"/>
      <c r="I1609" s="269"/>
      <c r="J1609" s="99"/>
      <c r="K1609" s="101"/>
      <c r="L1609" s="198"/>
    </row>
    <row r="1610" spans="1:12" ht="15.6" customHeight="1" x14ac:dyDescent="0.3">
      <c r="A1610" s="380" t="s">
        <v>968</v>
      </c>
      <c r="B1610" s="79" t="s">
        <v>969</v>
      </c>
      <c r="C1610" s="331" t="s">
        <v>968</v>
      </c>
      <c r="D1610" s="331"/>
      <c r="E1610" s="331"/>
      <c r="F1610" s="331"/>
      <c r="G1610" s="237"/>
      <c r="H1610" s="237"/>
      <c r="I1610" s="270"/>
      <c r="J1610" s="80"/>
      <c r="K1610" s="183"/>
      <c r="L1610" s="213"/>
    </row>
    <row r="1611" spans="1:12" ht="15.6" customHeight="1" x14ac:dyDescent="0.3">
      <c r="A1611" s="381"/>
      <c r="B1611" s="76" t="s">
        <v>969</v>
      </c>
      <c r="C1611" s="315"/>
      <c r="D1611" s="315"/>
      <c r="E1611" s="315"/>
      <c r="F1611" s="315"/>
      <c r="G1611" s="164"/>
      <c r="H1611" s="164"/>
      <c r="I1611" s="271"/>
      <c r="J1611" s="206"/>
      <c r="K1611" s="170"/>
      <c r="L1611" s="191"/>
    </row>
    <row r="1612" spans="1:12" ht="15.6" x14ac:dyDescent="0.3">
      <c r="A1612" s="381"/>
      <c r="B1612" s="76" t="s">
        <v>969</v>
      </c>
      <c r="C1612" s="315"/>
      <c r="D1612" s="315"/>
      <c r="E1612" s="315"/>
      <c r="F1612" s="315"/>
      <c r="G1612" s="164"/>
      <c r="H1612" s="164"/>
      <c r="I1612" s="271"/>
      <c r="J1612" s="206"/>
      <c r="K1612" s="170"/>
      <c r="L1612" s="191"/>
    </row>
    <row r="1613" spans="1:12" ht="15.6" x14ac:dyDescent="0.3">
      <c r="A1613" s="381"/>
      <c r="B1613" s="76" t="s">
        <v>969</v>
      </c>
      <c r="C1613" s="315"/>
      <c r="D1613" s="315"/>
      <c r="E1613" s="315"/>
      <c r="F1613" s="315"/>
      <c r="G1613" s="164"/>
      <c r="H1613" s="164"/>
      <c r="I1613" s="271"/>
      <c r="J1613" s="206"/>
      <c r="K1613" s="170"/>
      <c r="L1613" s="191"/>
    </row>
    <row r="1614" spans="1:12" ht="15.6" x14ac:dyDescent="0.3">
      <c r="A1614" s="381"/>
      <c r="B1614" s="76" t="s">
        <v>969</v>
      </c>
      <c r="C1614" s="315"/>
      <c r="D1614" s="315"/>
      <c r="E1614" s="315"/>
      <c r="F1614" s="315"/>
      <c r="G1614" s="164"/>
      <c r="H1614" s="164"/>
      <c r="I1614" s="271"/>
      <c r="J1614" s="206"/>
      <c r="K1614" s="170"/>
      <c r="L1614" s="191"/>
    </row>
    <row r="1615" spans="1:12" ht="15.6" x14ac:dyDescent="0.3">
      <c r="A1615" s="381"/>
      <c r="B1615" s="76" t="s">
        <v>969</v>
      </c>
      <c r="C1615" s="315"/>
      <c r="D1615" s="315"/>
      <c r="E1615" s="315"/>
      <c r="F1615" s="315"/>
      <c r="G1615" s="164"/>
      <c r="H1615" s="164"/>
      <c r="I1615" s="271"/>
      <c r="J1615" s="206"/>
      <c r="K1615" s="170"/>
      <c r="L1615" s="191"/>
    </row>
    <row r="1616" spans="1:12" ht="15.6" x14ac:dyDescent="0.3">
      <c r="A1616" s="381"/>
      <c r="B1616" s="76" t="s">
        <v>969</v>
      </c>
      <c r="C1616" s="315"/>
      <c r="D1616" s="315"/>
      <c r="E1616" s="315"/>
      <c r="F1616" s="315"/>
      <c r="G1616" s="164"/>
      <c r="H1616" s="164"/>
      <c r="I1616" s="271"/>
      <c r="J1616" s="206"/>
      <c r="K1616" s="170"/>
      <c r="L1616" s="191"/>
    </row>
    <row r="1617" spans="1:12" ht="16.2" thickBot="1" x14ac:dyDescent="0.35">
      <c r="A1617" s="382"/>
      <c r="B1617" s="77" t="s">
        <v>969</v>
      </c>
      <c r="C1617" s="317"/>
      <c r="D1617" s="317"/>
      <c r="E1617" s="317"/>
      <c r="F1617" s="317"/>
      <c r="G1617" s="165"/>
      <c r="H1617" s="165"/>
      <c r="I1617" s="272"/>
      <c r="J1617" s="78"/>
      <c r="K1617" s="178"/>
      <c r="L1617" s="192"/>
    </row>
    <row r="1618" spans="1:12" ht="15" thickBot="1" x14ac:dyDescent="0.35">
      <c r="J1618" s="99"/>
      <c r="K1618" s="100"/>
      <c r="L1618" s="200"/>
    </row>
    <row r="1619" spans="1:12" ht="15.6" x14ac:dyDescent="0.3">
      <c r="A1619" s="377" t="s">
        <v>293</v>
      </c>
      <c r="B1619" s="73" t="s">
        <v>742</v>
      </c>
      <c r="C1619" s="330" t="s">
        <v>293</v>
      </c>
      <c r="D1619" s="331"/>
      <c r="E1619" s="331"/>
      <c r="F1619" s="331"/>
      <c r="G1619" s="331"/>
      <c r="H1619" s="331"/>
      <c r="I1619" s="467"/>
      <c r="J1619" s="105"/>
      <c r="K1619" s="177"/>
      <c r="L1619" s="189"/>
    </row>
    <row r="1620" spans="1:12" ht="15.6" customHeight="1" x14ac:dyDescent="0.3">
      <c r="A1620" s="378"/>
      <c r="B1620" s="74" t="s">
        <v>742</v>
      </c>
      <c r="C1620" s="468" t="s">
        <v>300</v>
      </c>
      <c r="D1620" s="469"/>
      <c r="E1620" s="469"/>
      <c r="F1620" s="469"/>
      <c r="G1620" s="469"/>
      <c r="H1620" s="469"/>
      <c r="I1620" s="470"/>
      <c r="J1620" s="106" t="s">
        <v>294</v>
      </c>
      <c r="K1620" s="171">
        <v>6500</v>
      </c>
      <c r="L1620" s="190"/>
    </row>
    <row r="1621" spans="1:12" ht="15.6" x14ac:dyDescent="0.3">
      <c r="A1621" s="378"/>
      <c r="B1621" s="74" t="s">
        <v>742</v>
      </c>
      <c r="C1621" s="471"/>
      <c r="D1621" s="472"/>
      <c r="E1621" s="472"/>
      <c r="F1621" s="472"/>
      <c r="G1621" s="472"/>
      <c r="H1621" s="472"/>
      <c r="I1621" s="473"/>
      <c r="J1621" s="81" t="s">
        <v>295</v>
      </c>
      <c r="K1621" s="170">
        <v>8300</v>
      </c>
      <c r="L1621" s="191"/>
    </row>
    <row r="1622" spans="1:12" ht="15.6" x14ac:dyDescent="0.3">
      <c r="A1622" s="378"/>
      <c r="B1622" s="74" t="s">
        <v>742</v>
      </c>
      <c r="C1622" s="471"/>
      <c r="D1622" s="472"/>
      <c r="E1622" s="472"/>
      <c r="F1622" s="472"/>
      <c r="G1622" s="472"/>
      <c r="H1622" s="472"/>
      <c r="I1622" s="473"/>
      <c r="J1622" s="106" t="s">
        <v>296</v>
      </c>
      <c r="K1622" s="171">
        <v>2200</v>
      </c>
      <c r="L1622" s="190"/>
    </row>
    <row r="1623" spans="1:12" ht="15.6" x14ac:dyDescent="0.3">
      <c r="A1623" s="378"/>
      <c r="B1623" s="74" t="s">
        <v>742</v>
      </c>
      <c r="C1623" s="471"/>
      <c r="D1623" s="472"/>
      <c r="E1623" s="472"/>
      <c r="F1623" s="472"/>
      <c r="G1623" s="472"/>
      <c r="H1623" s="472"/>
      <c r="I1623" s="473"/>
      <c r="J1623" s="81" t="s">
        <v>297</v>
      </c>
      <c r="K1623" s="170">
        <v>5100</v>
      </c>
      <c r="L1623" s="191"/>
    </row>
    <row r="1624" spans="1:12" ht="15.6" x14ac:dyDescent="0.3">
      <c r="A1624" s="378"/>
      <c r="B1624" s="74" t="s">
        <v>742</v>
      </c>
      <c r="C1624" s="471"/>
      <c r="D1624" s="472"/>
      <c r="E1624" s="472"/>
      <c r="F1624" s="472"/>
      <c r="G1624" s="472"/>
      <c r="H1624" s="472"/>
      <c r="I1624" s="473"/>
      <c r="J1624" s="106" t="s">
        <v>298</v>
      </c>
      <c r="K1624" s="171">
        <v>7200</v>
      </c>
      <c r="L1624" s="190"/>
    </row>
    <row r="1625" spans="1:12" ht="15.6" x14ac:dyDescent="0.3">
      <c r="A1625" s="378"/>
      <c r="B1625" s="74" t="s">
        <v>742</v>
      </c>
      <c r="C1625" s="471"/>
      <c r="D1625" s="472"/>
      <c r="E1625" s="472"/>
      <c r="F1625" s="472"/>
      <c r="G1625" s="472"/>
      <c r="H1625" s="472"/>
      <c r="I1625" s="473"/>
      <c r="J1625" s="81"/>
      <c r="K1625" s="170"/>
      <c r="L1625" s="191"/>
    </row>
    <row r="1626" spans="1:12" ht="16.2" thickBot="1" x14ac:dyDescent="0.35">
      <c r="A1626" s="379"/>
      <c r="B1626" s="75" t="s">
        <v>742</v>
      </c>
      <c r="C1626" s="474"/>
      <c r="D1626" s="475"/>
      <c r="E1626" s="475"/>
      <c r="F1626" s="475"/>
      <c r="G1626" s="475"/>
      <c r="H1626" s="475"/>
      <c r="I1626" s="476"/>
      <c r="J1626" s="82"/>
      <c r="K1626" s="178"/>
      <c r="L1626" s="192"/>
    </row>
    <row r="1627" spans="1:12" ht="15" thickBot="1" x14ac:dyDescent="0.35">
      <c r="J1627" s="99"/>
      <c r="K1627" s="100"/>
      <c r="L1627" s="200"/>
    </row>
    <row r="1628" spans="1:12" ht="15.6" x14ac:dyDescent="0.3">
      <c r="A1628" s="377" t="s">
        <v>299</v>
      </c>
      <c r="B1628" s="73" t="s">
        <v>743</v>
      </c>
      <c r="C1628" s="330" t="s">
        <v>299</v>
      </c>
      <c r="D1628" s="331"/>
      <c r="E1628" s="331"/>
      <c r="F1628" s="331"/>
      <c r="G1628" s="331"/>
      <c r="H1628" s="331"/>
      <c r="I1628" s="467"/>
      <c r="J1628" s="105"/>
      <c r="K1628" s="177"/>
      <c r="L1628" s="189"/>
    </row>
    <row r="1629" spans="1:12" ht="15.6" customHeight="1" x14ac:dyDescent="0.3">
      <c r="A1629" s="378"/>
      <c r="B1629" s="74" t="s">
        <v>743</v>
      </c>
      <c r="C1629" s="312" t="s">
        <v>301</v>
      </c>
      <c r="D1629" s="313"/>
      <c r="E1629" s="313"/>
      <c r="F1629" s="313"/>
      <c r="G1629" s="313"/>
      <c r="H1629" s="313"/>
      <c r="I1629" s="477"/>
      <c r="J1629" s="81" t="s">
        <v>302</v>
      </c>
      <c r="K1629" s="170">
        <v>8700</v>
      </c>
      <c r="L1629" s="191"/>
    </row>
    <row r="1630" spans="1:12" ht="15.6" x14ac:dyDescent="0.3">
      <c r="A1630" s="378"/>
      <c r="B1630" s="74" t="s">
        <v>743</v>
      </c>
      <c r="C1630" s="314"/>
      <c r="D1630" s="315"/>
      <c r="E1630" s="315"/>
      <c r="F1630" s="315"/>
      <c r="G1630" s="315"/>
      <c r="H1630" s="315"/>
      <c r="I1630" s="478"/>
      <c r="J1630" s="106" t="s">
        <v>303</v>
      </c>
      <c r="K1630" s="171">
        <v>8900</v>
      </c>
      <c r="L1630" s="190"/>
    </row>
    <row r="1631" spans="1:12" ht="15.6" x14ac:dyDescent="0.3">
      <c r="A1631" s="378"/>
      <c r="B1631" s="74" t="s">
        <v>743</v>
      </c>
      <c r="C1631" s="314"/>
      <c r="D1631" s="315"/>
      <c r="E1631" s="315"/>
      <c r="F1631" s="315"/>
      <c r="G1631" s="315"/>
      <c r="H1631" s="315"/>
      <c r="I1631" s="478"/>
      <c r="J1631" s="81" t="s">
        <v>304</v>
      </c>
      <c r="K1631" s="170">
        <v>3300</v>
      </c>
      <c r="L1631" s="191"/>
    </row>
    <row r="1632" spans="1:12" ht="15.6" x14ac:dyDescent="0.3">
      <c r="A1632" s="378"/>
      <c r="B1632" s="74" t="s">
        <v>743</v>
      </c>
      <c r="C1632" s="314"/>
      <c r="D1632" s="315"/>
      <c r="E1632" s="315"/>
      <c r="F1632" s="315"/>
      <c r="G1632" s="315"/>
      <c r="H1632" s="315"/>
      <c r="I1632" s="478"/>
      <c r="J1632" s="106" t="s">
        <v>296</v>
      </c>
      <c r="K1632" s="171">
        <v>2200</v>
      </c>
      <c r="L1632" s="190"/>
    </row>
    <row r="1633" spans="1:12" ht="15.6" x14ac:dyDescent="0.3">
      <c r="A1633" s="378"/>
      <c r="B1633" s="74" t="s">
        <v>743</v>
      </c>
      <c r="C1633" s="314"/>
      <c r="D1633" s="315"/>
      <c r="E1633" s="315"/>
      <c r="F1633" s="315"/>
      <c r="G1633" s="315"/>
      <c r="H1633" s="315"/>
      <c r="I1633" s="478"/>
      <c r="J1633" s="81" t="s">
        <v>297</v>
      </c>
      <c r="K1633" s="170">
        <v>5100</v>
      </c>
      <c r="L1633" s="191"/>
    </row>
    <row r="1634" spans="1:12" ht="15.6" x14ac:dyDescent="0.3">
      <c r="A1634" s="378"/>
      <c r="B1634" s="74" t="s">
        <v>743</v>
      </c>
      <c r="C1634" s="314"/>
      <c r="D1634" s="315"/>
      <c r="E1634" s="315"/>
      <c r="F1634" s="315"/>
      <c r="G1634" s="315"/>
      <c r="H1634" s="315"/>
      <c r="I1634" s="478"/>
      <c r="J1634" s="106" t="s">
        <v>298</v>
      </c>
      <c r="K1634" s="171">
        <v>7200</v>
      </c>
      <c r="L1634" s="190"/>
    </row>
    <row r="1635" spans="1:12" ht="16.2" thickBot="1" x14ac:dyDescent="0.35">
      <c r="A1635" s="379"/>
      <c r="B1635" s="75" t="s">
        <v>743</v>
      </c>
      <c r="C1635" s="316"/>
      <c r="D1635" s="317"/>
      <c r="E1635" s="317"/>
      <c r="F1635" s="317"/>
      <c r="G1635" s="317"/>
      <c r="H1635" s="317"/>
      <c r="I1635" s="479"/>
      <c r="J1635" s="82"/>
      <c r="K1635" s="178"/>
      <c r="L1635" s="192"/>
    </row>
    <row r="1636" spans="1:12" ht="15" thickBot="1" x14ac:dyDescent="0.35">
      <c r="J1636" s="99"/>
      <c r="K1636" s="100"/>
      <c r="L1636" s="200"/>
    </row>
    <row r="1637" spans="1:12" ht="15.6" x14ac:dyDescent="0.3">
      <c r="A1637" s="292" t="s">
        <v>305</v>
      </c>
      <c r="B1637" s="54" t="s">
        <v>744</v>
      </c>
      <c r="C1637" s="295" t="s">
        <v>305</v>
      </c>
      <c r="D1637" s="296"/>
      <c r="E1637" s="296"/>
      <c r="F1637" s="297"/>
      <c r="G1637" s="318"/>
      <c r="H1637" s="318"/>
      <c r="I1637" s="319"/>
      <c r="J1637" s="97"/>
      <c r="K1637" s="179"/>
      <c r="L1637" s="193"/>
    </row>
    <row r="1638" spans="1:12" ht="15.6" x14ac:dyDescent="0.3">
      <c r="A1638" s="293"/>
      <c r="B1638" s="55" t="s">
        <v>744</v>
      </c>
      <c r="C1638" s="298" t="s">
        <v>965</v>
      </c>
      <c r="D1638" s="299"/>
      <c r="E1638" s="304"/>
      <c r="F1638" s="305"/>
      <c r="G1638" s="161"/>
      <c r="H1638" s="162"/>
      <c r="I1638" s="259"/>
      <c r="J1638" s="122" t="s">
        <v>10</v>
      </c>
      <c r="K1638" s="172">
        <v>20700</v>
      </c>
      <c r="L1638" s="194"/>
    </row>
    <row r="1639" spans="1:12" ht="15.6" x14ac:dyDescent="0.3">
      <c r="A1639" s="293"/>
      <c r="B1639" s="55" t="s">
        <v>744</v>
      </c>
      <c r="C1639" s="300"/>
      <c r="D1639" s="301"/>
      <c r="E1639" s="301"/>
      <c r="F1639" s="305"/>
      <c r="G1639" s="161"/>
      <c r="H1639" s="162"/>
      <c r="I1639" s="259"/>
      <c r="J1639" s="96" t="s">
        <v>0</v>
      </c>
      <c r="K1639" s="173">
        <v>21100</v>
      </c>
      <c r="L1639" s="195"/>
    </row>
    <row r="1640" spans="1:12" ht="15.6" x14ac:dyDescent="0.3">
      <c r="A1640" s="293"/>
      <c r="B1640" s="55" t="s">
        <v>744</v>
      </c>
      <c r="C1640" s="300"/>
      <c r="D1640" s="301"/>
      <c r="E1640" s="301"/>
      <c r="F1640" s="305"/>
      <c r="G1640" s="161"/>
      <c r="H1640" s="162"/>
      <c r="I1640" s="259"/>
      <c r="J1640" s="122" t="s">
        <v>1</v>
      </c>
      <c r="K1640" s="172">
        <v>22900</v>
      </c>
      <c r="L1640" s="194"/>
    </row>
    <row r="1641" spans="1:12" ht="15.6" x14ac:dyDescent="0.3">
      <c r="A1641" s="293"/>
      <c r="B1641" s="55" t="s">
        <v>744</v>
      </c>
      <c r="C1641" s="300"/>
      <c r="D1641" s="301"/>
      <c r="E1641" s="301"/>
      <c r="F1641" s="305"/>
      <c r="G1641" s="161"/>
      <c r="H1641" s="162"/>
      <c r="I1641" s="259"/>
      <c r="J1641" s="96" t="s">
        <v>600</v>
      </c>
      <c r="K1641" s="173">
        <v>26300</v>
      </c>
      <c r="L1641" s="195"/>
    </row>
    <row r="1642" spans="1:12" ht="15.6" x14ac:dyDescent="0.3">
      <c r="A1642" s="293"/>
      <c r="B1642" s="55" t="s">
        <v>744</v>
      </c>
      <c r="C1642" s="300"/>
      <c r="D1642" s="301"/>
      <c r="E1642" s="301"/>
      <c r="F1642" s="305"/>
      <c r="G1642" s="161"/>
      <c r="H1642" s="162"/>
      <c r="I1642" s="259"/>
      <c r="J1642" s="122" t="s">
        <v>2</v>
      </c>
      <c r="K1642" s="172">
        <v>29200</v>
      </c>
      <c r="L1642" s="194"/>
    </row>
    <row r="1643" spans="1:12" ht="16.2" thickBot="1" x14ac:dyDescent="0.35">
      <c r="A1643" s="293"/>
      <c r="B1643" s="55" t="s">
        <v>744</v>
      </c>
      <c r="C1643" s="302"/>
      <c r="D1643" s="303"/>
      <c r="E1643" s="303"/>
      <c r="F1643" s="306"/>
      <c r="G1643" s="243"/>
      <c r="H1643" s="234"/>
      <c r="I1643" s="260"/>
      <c r="J1643" s="96" t="s">
        <v>983</v>
      </c>
      <c r="K1643" s="173">
        <v>26300</v>
      </c>
      <c r="L1643" s="195"/>
    </row>
    <row r="1644" spans="1:12" ht="16.2" thickBot="1" x14ac:dyDescent="0.35">
      <c r="A1644" s="293"/>
      <c r="B1644" s="55" t="s">
        <v>744</v>
      </c>
      <c r="C1644" s="3" t="s">
        <v>3</v>
      </c>
      <c r="D1644" s="7">
        <v>81</v>
      </c>
      <c r="E1644" s="1" t="s">
        <v>4</v>
      </c>
      <c r="F1644" s="7">
        <v>46</v>
      </c>
      <c r="G1644" s="86" t="s">
        <v>980</v>
      </c>
      <c r="H1644" s="86" t="s">
        <v>981</v>
      </c>
      <c r="I1644" s="261" t="s">
        <v>982</v>
      </c>
      <c r="J1644" s="122" t="s">
        <v>228</v>
      </c>
      <c r="K1644" s="172">
        <v>19700</v>
      </c>
      <c r="L1644" s="194"/>
    </row>
    <row r="1645" spans="1:12" ht="15.6" x14ac:dyDescent="0.3">
      <c r="A1645" s="293"/>
      <c r="B1645" s="55" t="s">
        <v>744</v>
      </c>
      <c r="C1645" s="3" t="s">
        <v>5</v>
      </c>
      <c r="D1645" s="7">
        <v>56</v>
      </c>
      <c r="E1645" s="1" t="s">
        <v>6</v>
      </c>
      <c r="F1645" s="7">
        <v>49</v>
      </c>
      <c r="G1645" s="87"/>
      <c r="H1645" s="88"/>
      <c r="I1645" s="262"/>
      <c r="J1645" s="98"/>
      <c r="K1645" s="172"/>
      <c r="L1645" s="194"/>
    </row>
    <row r="1646" spans="1:12" ht="15.6" x14ac:dyDescent="0.3">
      <c r="A1646" s="293"/>
      <c r="B1646" s="55" t="s">
        <v>744</v>
      </c>
      <c r="C1646" s="3" t="s">
        <v>7</v>
      </c>
      <c r="D1646" s="7">
        <v>57</v>
      </c>
      <c r="E1646" s="1" t="s">
        <v>11</v>
      </c>
      <c r="F1646" s="7">
        <v>42</v>
      </c>
      <c r="G1646" s="89"/>
      <c r="H1646" s="90"/>
      <c r="I1646" s="263"/>
      <c r="J1646" s="122"/>
      <c r="K1646" s="172"/>
      <c r="L1646" s="194"/>
    </row>
    <row r="1647" spans="1:12" ht="15.6" x14ac:dyDescent="0.3">
      <c r="A1647" s="293"/>
      <c r="B1647" s="55" t="s">
        <v>744</v>
      </c>
      <c r="C1647" s="3" t="s">
        <v>8</v>
      </c>
      <c r="D1647" s="2" t="s">
        <v>13</v>
      </c>
      <c r="E1647" s="1" t="s">
        <v>12</v>
      </c>
      <c r="F1647" s="2" t="s">
        <v>15</v>
      </c>
      <c r="G1647" s="89"/>
      <c r="H1647" s="90"/>
      <c r="I1647" s="263"/>
      <c r="J1647" s="98"/>
      <c r="K1647" s="172"/>
      <c r="L1647" s="194"/>
    </row>
    <row r="1648" spans="1:12" ht="16.2" thickBot="1" x14ac:dyDescent="0.35">
      <c r="A1648" s="294"/>
      <c r="B1648" s="56" t="s">
        <v>744</v>
      </c>
      <c r="C1648" s="4" t="s">
        <v>236</v>
      </c>
      <c r="D1648" s="6">
        <v>110</v>
      </c>
      <c r="E1648" s="5" t="s">
        <v>20</v>
      </c>
      <c r="F1648" s="6">
        <v>6</v>
      </c>
      <c r="G1648" s="91"/>
      <c r="H1648" s="92"/>
      <c r="I1648" s="264"/>
      <c r="J1648" s="102"/>
      <c r="K1648" s="180"/>
      <c r="L1648" s="196"/>
    </row>
    <row r="1649" spans="1:12" ht="15" thickBot="1" x14ac:dyDescent="0.35">
      <c r="J1649" s="99"/>
      <c r="K1649" s="100"/>
      <c r="L1649" s="200"/>
    </row>
    <row r="1650" spans="1:12" ht="15.6" x14ac:dyDescent="0.3">
      <c r="A1650" s="292" t="s">
        <v>306</v>
      </c>
      <c r="B1650" s="54" t="s">
        <v>745</v>
      </c>
      <c r="C1650" s="295" t="s">
        <v>306</v>
      </c>
      <c r="D1650" s="296"/>
      <c r="E1650" s="296"/>
      <c r="F1650" s="297"/>
      <c r="G1650" s="318" t="s">
        <v>986</v>
      </c>
      <c r="H1650" s="318"/>
      <c r="I1650" s="319"/>
      <c r="J1650" s="97"/>
      <c r="K1650" s="179"/>
      <c r="L1650" s="193"/>
    </row>
    <row r="1651" spans="1:12" ht="15.6" customHeight="1" x14ac:dyDescent="0.3">
      <c r="A1651" s="293"/>
      <c r="B1651" s="55" t="s">
        <v>745</v>
      </c>
      <c r="C1651" s="298" t="s">
        <v>967</v>
      </c>
      <c r="D1651" s="299"/>
      <c r="E1651" s="304" t="s">
        <v>966</v>
      </c>
      <c r="F1651" s="305"/>
      <c r="G1651" s="324" t="s">
        <v>987</v>
      </c>
      <c r="H1651" s="325"/>
      <c r="I1651" s="326"/>
      <c r="J1651" s="122" t="s">
        <v>10</v>
      </c>
      <c r="K1651" s="172">
        <v>45000</v>
      </c>
      <c r="L1651" s="194">
        <f>K1651+I1654</f>
        <v>45000</v>
      </c>
    </row>
    <row r="1652" spans="1:12" ht="15.6" x14ac:dyDescent="0.3">
      <c r="A1652" s="293"/>
      <c r="B1652" s="55" t="s">
        <v>745</v>
      </c>
      <c r="C1652" s="300"/>
      <c r="D1652" s="301"/>
      <c r="E1652" s="301"/>
      <c r="F1652" s="305"/>
      <c r="G1652" s="327"/>
      <c r="H1652" s="328"/>
      <c r="I1652" s="329"/>
      <c r="J1652" s="96" t="s">
        <v>0</v>
      </c>
      <c r="K1652" s="173">
        <v>45400</v>
      </c>
      <c r="L1652" s="195">
        <f>K1652+I1654</f>
        <v>45400</v>
      </c>
    </row>
    <row r="1653" spans="1:12" ht="15.6" x14ac:dyDescent="0.3">
      <c r="A1653" s="293"/>
      <c r="B1653" s="55" t="s">
        <v>745</v>
      </c>
      <c r="C1653" s="300"/>
      <c r="D1653" s="301"/>
      <c r="E1653" s="301"/>
      <c r="F1653" s="305"/>
      <c r="G1653" s="307" t="s">
        <v>393</v>
      </c>
      <c r="H1653" s="308"/>
      <c r="I1653" s="309"/>
      <c r="J1653" s="122" t="s">
        <v>1</v>
      </c>
      <c r="K1653" s="172">
        <v>47700</v>
      </c>
      <c r="L1653" s="194">
        <f>K1653+I1654</f>
        <v>47700</v>
      </c>
    </row>
    <row r="1654" spans="1:12" ht="15.6" x14ac:dyDescent="0.3">
      <c r="A1654" s="293"/>
      <c r="B1654" s="55" t="s">
        <v>745</v>
      </c>
      <c r="C1654" s="300"/>
      <c r="D1654" s="301"/>
      <c r="E1654" s="301"/>
      <c r="F1654" s="305"/>
      <c r="G1654" s="310" t="s">
        <v>1006</v>
      </c>
      <c r="H1654" s="311"/>
      <c r="I1654" s="285">
        <f>INDEX('Ár felárak'!B:B,MATCH(Árlista!G1654,'Ár felárak'!A:A,0))</f>
        <v>0</v>
      </c>
      <c r="J1654" s="96" t="s">
        <v>600</v>
      </c>
      <c r="K1654" s="173">
        <v>50400</v>
      </c>
      <c r="L1654" s="195">
        <f>K1654+I1654</f>
        <v>50400</v>
      </c>
    </row>
    <row r="1655" spans="1:12" ht="15.6" x14ac:dyDescent="0.3">
      <c r="A1655" s="293"/>
      <c r="B1655" s="55" t="s">
        <v>745</v>
      </c>
      <c r="C1655" s="300"/>
      <c r="D1655" s="301"/>
      <c r="E1655" s="301"/>
      <c r="F1655" s="305"/>
      <c r="G1655" s="408"/>
      <c r="H1655" s="409"/>
      <c r="I1655" s="267"/>
      <c r="J1655" s="122" t="s">
        <v>2</v>
      </c>
      <c r="K1655" s="172">
        <v>53900</v>
      </c>
      <c r="L1655" s="194">
        <f>K1655+I1654</f>
        <v>53900</v>
      </c>
    </row>
    <row r="1656" spans="1:12" ht="16.2" thickBot="1" x14ac:dyDescent="0.35">
      <c r="A1656" s="293"/>
      <c r="B1656" s="55" t="s">
        <v>745</v>
      </c>
      <c r="C1656" s="302"/>
      <c r="D1656" s="303"/>
      <c r="E1656" s="303"/>
      <c r="F1656" s="306"/>
      <c r="G1656" s="336"/>
      <c r="H1656" s="337"/>
      <c r="I1656" s="260"/>
      <c r="J1656" s="96" t="s">
        <v>983</v>
      </c>
      <c r="K1656" s="173">
        <v>50400</v>
      </c>
      <c r="L1656" s="195">
        <f>K1656+I1654</f>
        <v>50400</v>
      </c>
    </row>
    <row r="1657" spans="1:12" ht="16.2" thickBot="1" x14ac:dyDescent="0.35">
      <c r="A1657" s="293"/>
      <c r="B1657" s="55" t="s">
        <v>745</v>
      </c>
      <c r="C1657" s="3" t="s">
        <v>3</v>
      </c>
      <c r="D1657" s="7" t="s">
        <v>307</v>
      </c>
      <c r="E1657" s="1" t="s">
        <v>4</v>
      </c>
      <c r="F1657" s="7" t="s">
        <v>307</v>
      </c>
      <c r="G1657" s="86" t="s">
        <v>980</v>
      </c>
      <c r="H1657" s="86" t="s">
        <v>981</v>
      </c>
      <c r="I1657" s="261" t="s">
        <v>982</v>
      </c>
      <c r="J1657" s="122" t="s">
        <v>984</v>
      </c>
      <c r="K1657" s="172">
        <v>61100</v>
      </c>
      <c r="L1657" s="194">
        <f>K1657+I1654</f>
        <v>61100</v>
      </c>
    </row>
    <row r="1658" spans="1:12" ht="15.6" x14ac:dyDescent="0.3">
      <c r="A1658" s="293"/>
      <c r="B1658" s="55" t="s">
        <v>745</v>
      </c>
      <c r="C1658" s="3" t="s">
        <v>5</v>
      </c>
      <c r="D1658" s="7">
        <v>46</v>
      </c>
      <c r="E1658" s="1" t="s">
        <v>6</v>
      </c>
      <c r="F1658" s="7">
        <v>40</v>
      </c>
      <c r="G1658" s="87"/>
      <c r="H1658" s="88"/>
      <c r="I1658" s="262"/>
      <c r="J1658" s="96" t="s">
        <v>985</v>
      </c>
      <c r="K1658" s="173">
        <v>76900</v>
      </c>
      <c r="L1658" s="195">
        <f>K1658+I1654</f>
        <v>76900</v>
      </c>
    </row>
    <row r="1659" spans="1:12" ht="15.6" x14ac:dyDescent="0.3">
      <c r="A1659" s="293"/>
      <c r="B1659" s="55" t="s">
        <v>745</v>
      </c>
      <c r="C1659" s="3" t="s">
        <v>7</v>
      </c>
      <c r="D1659" s="7">
        <v>74</v>
      </c>
      <c r="E1659" s="1" t="s">
        <v>11</v>
      </c>
      <c r="F1659" s="7">
        <v>27</v>
      </c>
      <c r="G1659" s="89"/>
      <c r="H1659" s="90"/>
      <c r="I1659" s="263"/>
      <c r="J1659" s="122" t="s">
        <v>111</v>
      </c>
      <c r="K1659" s="172">
        <v>43800</v>
      </c>
      <c r="L1659" s="194">
        <f>K1659+I1654</f>
        <v>43800</v>
      </c>
    </row>
    <row r="1660" spans="1:12" ht="15.6" x14ac:dyDescent="0.3">
      <c r="A1660" s="293"/>
      <c r="B1660" s="55" t="s">
        <v>745</v>
      </c>
      <c r="C1660" s="3" t="s">
        <v>8</v>
      </c>
      <c r="D1660" s="2" t="s">
        <v>13</v>
      </c>
      <c r="E1660" s="1" t="s">
        <v>12</v>
      </c>
      <c r="F1660" s="2" t="s">
        <v>15</v>
      </c>
      <c r="G1660" s="89"/>
      <c r="H1660" s="90"/>
      <c r="I1660" s="263"/>
      <c r="J1660" s="98"/>
      <c r="K1660" s="172"/>
      <c r="L1660" s="194"/>
    </row>
    <row r="1661" spans="1:12" ht="16.2" thickBot="1" x14ac:dyDescent="0.35">
      <c r="A1661" s="294"/>
      <c r="B1661" s="56" t="s">
        <v>745</v>
      </c>
      <c r="C1661" s="4" t="s">
        <v>236</v>
      </c>
      <c r="D1661" s="6">
        <v>110</v>
      </c>
      <c r="E1661" s="5" t="s">
        <v>20</v>
      </c>
      <c r="F1661" s="6">
        <v>6</v>
      </c>
      <c r="G1661" s="91"/>
      <c r="H1661" s="92"/>
      <c r="I1661" s="264"/>
      <c r="J1661" s="102"/>
      <c r="K1661" s="180"/>
      <c r="L1661" s="196"/>
    </row>
    <row r="1662" spans="1:12" ht="15" thickBot="1" x14ac:dyDescent="0.35">
      <c r="J1662" s="99"/>
      <c r="K1662" s="100"/>
      <c r="L1662" s="200"/>
    </row>
    <row r="1663" spans="1:12" ht="15.6" x14ac:dyDescent="0.3">
      <c r="A1663" s="292" t="s">
        <v>308</v>
      </c>
      <c r="B1663" s="54" t="s">
        <v>746</v>
      </c>
      <c r="C1663" s="295" t="s">
        <v>308</v>
      </c>
      <c r="D1663" s="296"/>
      <c r="E1663" s="296"/>
      <c r="F1663" s="297"/>
      <c r="G1663" s="318"/>
      <c r="H1663" s="318"/>
      <c r="I1663" s="319"/>
      <c r="J1663" s="97"/>
      <c r="K1663" s="179"/>
      <c r="L1663" s="193"/>
    </row>
    <row r="1664" spans="1:12" ht="15.6" x14ac:dyDescent="0.3">
      <c r="A1664" s="293"/>
      <c r="B1664" s="55" t="s">
        <v>746</v>
      </c>
      <c r="C1664" s="298" t="s">
        <v>901</v>
      </c>
      <c r="D1664" s="299"/>
      <c r="E1664" s="304"/>
      <c r="F1664" s="305"/>
      <c r="G1664" s="161"/>
      <c r="H1664" s="162"/>
      <c r="I1664" s="259"/>
      <c r="J1664" s="122" t="s">
        <v>10</v>
      </c>
      <c r="K1664" s="172">
        <v>36800</v>
      </c>
      <c r="L1664" s="194"/>
    </row>
    <row r="1665" spans="1:12" ht="15.6" x14ac:dyDescent="0.3">
      <c r="A1665" s="293"/>
      <c r="B1665" s="55" t="s">
        <v>746</v>
      </c>
      <c r="C1665" s="300"/>
      <c r="D1665" s="301"/>
      <c r="E1665" s="301"/>
      <c r="F1665" s="305"/>
      <c r="G1665" s="161"/>
      <c r="H1665" s="162"/>
      <c r="I1665" s="259"/>
      <c r="J1665" s="96" t="s">
        <v>0</v>
      </c>
      <c r="K1665" s="173">
        <v>36900</v>
      </c>
      <c r="L1665" s="195"/>
    </row>
    <row r="1666" spans="1:12" ht="15.6" x14ac:dyDescent="0.3">
      <c r="A1666" s="293"/>
      <c r="B1666" s="55" t="s">
        <v>746</v>
      </c>
      <c r="C1666" s="300"/>
      <c r="D1666" s="301"/>
      <c r="E1666" s="301"/>
      <c r="F1666" s="305"/>
      <c r="G1666" s="161"/>
      <c r="H1666" s="162"/>
      <c r="I1666" s="259"/>
      <c r="J1666" s="122" t="s">
        <v>1</v>
      </c>
      <c r="K1666" s="172">
        <v>39800</v>
      </c>
      <c r="L1666" s="194"/>
    </row>
    <row r="1667" spans="1:12" ht="15.6" x14ac:dyDescent="0.3">
      <c r="A1667" s="293"/>
      <c r="B1667" s="55" t="s">
        <v>746</v>
      </c>
      <c r="C1667" s="300"/>
      <c r="D1667" s="301"/>
      <c r="E1667" s="301"/>
      <c r="F1667" s="305"/>
      <c r="G1667" s="161"/>
      <c r="H1667" s="162"/>
      <c r="I1667" s="259"/>
      <c r="J1667" s="96" t="s">
        <v>600</v>
      </c>
      <c r="K1667" s="173">
        <v>42500</v>
      </c>
      <c r="L1667" s="195"/>
    </row>
    <row r="1668" spans="1:12" ht="15.6" x14ac:dyDescent="0.3">
      <c r="A1668" s="293"/>
      <c r="B1668" s="55" t="s">
        <v>746</v>
      </c>
      <c r="C1668" s="300"/>
      <c r="D1668" s="301"/>
      <c r="E1668" s="301"/>
      <c r="F1668" s="305"/>
      <c r="G1668" s="161"/>
      <c r="H1668" s="162"/>
      <c r="I1668" s="259"/>
      <c r="J1668" s="122" t="s">
        <v>2</v>
      </c>
      <c r="K1668" s="172">
        <v>46700</v>
      </c>
      <c r="L1668" s="194"/>
    </row>
    <row r="1669" spans="1:12" ht="16.2" thickBot="1" x14ac:dyDescent="0.35">
      <c r="A1669" s="293"/>
      <c r="B1669" s="55" t="s">
        <v>746</v>
      </c>
      <c r="C1669" s="302"/>
      <c r="D1669" s="303"/>
      <c r="E1669" s="303"/>
      <c r="F1669" s="306"/>
      <c r="G1669" s="243"/>
      <c r="H1669" s="234"/>
      <c r="I1669" s="260"/>
      <c r="J1669" s="96" t="s">
        <v>983</v>
      </c>
      <c r="K1669" s="173">
        <v>42500</v>
      </c>
      <c r="L1669" s="195"/>
    </row>
    <row r="1670" spans="1:12" ht="16.2" thickBot="1" x14ac:dyDescent="0.35">
      <c r="A1670" s="293"/>
      <c r="B1670" s="55" t="s">
        <v>746</v>
      </c>
      <c r="C1670" s="3" t="s">
        <v>3</v>
      </c>
      <c r="D1670" s="7" t="s">
        <v>592</v>
      </c>
      <c r="E1670" s="1" t="s">
        <v>4</v>
      </c>
      <c r="F1670" s="7" t="s">
        <v>592</v>
      </c>
      <c r="G1670" s="86" t="s">
        <v>980</v>
      </c>
      <c r="H1670" s="86" t="s">
        <v>981</v>
      </c>
      <c r="I1670" s="261" t="s">
        <v>982</v>
      </c>
      <c r="J1670" s="122" t="s">
        <v>984</v>
      </c>
      <c r="K1670" s="172">
        <v>54600</v>
      </c>
      <c r="L1670" s="194"/>
    </row>
    <row r="1671" spans="1:12" ht="15.6" x14ac:dyDescent="0.3">
      <c r="A1671" s="293"/>
      <c r="B1671" s="55" t="s">
        <v>746</v>
      </c>
      <c r="C1671" s="3" t="s">
        <v>5</v>
      </c>
      <c r="D1671" s="7">
        <v>46</v>
      </c>
      <c r="E1671" s="1" t="s">
        <v>6</v>
      </c>
      <c r="F1671" s="7">
        <v>39</v>
      </c>
      <c r="G1671" s="87"/>
      <c r="H1671" s="88"/>
      <c r="I1671" s="262"/>
      <c r="J1671" s="96" t="s">
        <v>985</v>
      </c>
      <c r="K1671" s="173">
        <v>70400</v>
      </c>
      <c r="L1671" s="195"/>
    </row>
    <row r="1672" spans="1:12" ht="15.6" x14ac:dyDescent="0.3">
      <c r="A1672" s="293"/>
      <c r="B1672" s="55" t="s">
        <v>746</v>
      </c>
      <c r="C1672" s="3" t="s">
        <v>7</v>
      </c>
      <c r="D1672" s="7">
        <v>76</v>
      </c>
      <c r="E1672" s="1" t="s">
        <v>11</v>
      </c>
      <c r="F1672" s="7">
        <v>28</v>
      </c>
      <c r="G1672" s="89"/>
      <c r="H1672" s="90"/>
      <c r="I1672" s="263"/>
      <c r="J1672" s="122" t="s">
        <v>111</v>
      </c>
      <c r="K1672" s="172">
        <v>35300</v>
      </c>
      <c r="L1672" s="194"/>
    </row>
    <row r="1673" spans="1:12" ht="15.6" x14ac:dyDescent="0.3">
      <c r="A1673" s="293"/>
      <c r="B1673" s="55" t="s">
        <v>746</v>
      </c>
      <c r="C1673" s="3" t="s">
        <v>8</v>
      </c>
      <c r="D1673" s="2" t="s">
        <v>13</v>
      </c>
      <c r="E1673" s="1" t="s">
        <v>12</v>
      </c>
      <c r="F1673" s="2" t="s">
        <v>15</v>
      </c>
      <c r="G1673" s="89"/>
      <c r="H1673" s="90"/>
      <c r="I1673" s="263"/>
      <c r="J1673" s="98"/>
      <c r="K1673" s="172"/>
      <c r="L1673" s="194"/>
    </row>
    <row r="1674" spans="1:12" ht="16.2" thickBot="1" x14ac:dyDescent="0.35">
      <c r="A1674" s="294"/>
      <c r="B1674" s="56" t="s">
        <v>746</v>
      </c>
      <c r="C1674" s="4" t="s">
        <v>236</v>
      </c>
      <c r="D1674" s="6">
        <v>110</v>
      </c>
      <c r="E1674" s="5" t="s">
        <v>20</v>
      </c>
      <c r="F1674" s="6">
        <v>6</v>
      </c>
      <c r="G1674" s="91"/>
      <c r="H1674" s="92"/>
      <c r="I1674" s="264"/>
      <c r="J1674" s="102"/>
      <c r="K1674" s="180"/>
      <c r="L1674" s="196"/>
    </row>
    <row r="1675" spans="1:12" ht="15" thickBot="1" x14ac:dyDescent="0.35">
      <c r="J1675" s="99"/>
      <c r="K1675" s="100"/>
      <c r="L1675" s="200"/>
    </row>
    <row r="1676" spans="1:12" ht="15.6" x14ac:dyDescent="0.3">
      <c r="A1676" s="292" t="s">
        <v>309</v>
      </c>
      <c r="B1676" s="54" t="s">
        <v>747</v>
      </c>
      <c r="C1676" s="295" t="s">
        <v>309</v>
      </c>
      <c r="D1676" s="296"/>
      <c r="E1676" s="296"/>
      <c r="F1676" s="297"/>
      <c r="G1676" s="318"/>
      <c r="H1676" s="318"/>
      <c r="I1676" s="319"/>
      <c r="J1676" s="97"/>
      <c r="K1676" s="179"/>
      <c r="L1676" s="193"/>
    </row>
    <row r="1677" spans="1:12" ht="15.6" x14ac:dyDescent="0.3">
      <c r="A1677" s="293"/>
      <c r="B1677" s="55" t="s">
        <v>747</v>
      </c>
      <c r="C1677" s="298" t="s">
        <v>310</v>
      </c>
      <c r="D1677" s="299"/>
      <c r="E1677" s="304"/>
      <c r="F1677" s="305"/>
      <c r="G1677" s="161"/>
      <c r="H1677" s="162"/>
      <c r="I1677" s="259"/>
      <c r="J1677" s="122" t="s">
        <v>10</v>
      </c>
      <c r="K1677" s="172">
        <v>92700</v>
      </c>
      <c r="L1677" s="194"/>
    </row>
    <row r="1678" spans="1:12" ht="15.6" x14ac:dyDescent="0.3">
      <c r="A1678" s="293"/>
      <c r="B1678" s="55" t="s">
        <v>747</v>
      </c>
      <c r="C1678" s="300"/>
      <c r="D1678" s="301"/>
      <c r="E1678" s="301"/>
      <c r="F1678" s="305"/>
      <c r="G1678" s="161"/>
      <c r="H1678" s="162"/>
      <c r="I1678" s="259"/>
      <c r="J1678" s="96" t="s">
        <v>0</v>
      </c>
      <c r="K1678" s="173">
        <v>96300</v>
      </c>
      <c r="L1678" s="195"/>
    </row>
    <row r="1679" spans="1:12" ht="15.6" x14ac:dyDescent="0.3">
      <c r="A1679" s="293"/>
      <c r="B1679" s="55" t="s">
        <v>747</v>
      </c>
      <c r="C1679" s="300"/>
      <c r="D1679" s="301"/>
      <c r="E1679" s="301"/>
      <c r="F1679" s="305"/>
      <c r="G1679" s="161"/>
      <c r="H1679" s="162"/>
      <c r="I1679" s="259"/>
      <c r="J1679" s="122" t="s">
        <v>1</v>
      </c>
      <c r="K1679" s="172">
        <v>107000</v>
      </c>
      <c r="L1679" s="194"/>
    </row>
    <row r="1680" spans="1:12" ht="15.6" x14ac:dyDescent="0.3">
      <c r="A1680" s="293"/>
      <c r="B1680" s="55" t="s">
        <v>747</v>
      </c>
      <c r="C1680" s="300"/>
      <c r="D1680" s="301"/>
      <c r="E1680" s="301"/>
      <c r="F1680" s="305"/>
      <c r="G1680" s="161"/>
      <c r="H1680" s="162"/>
      <c r="I1680" s="259"/>
      <c r="J1680" s="96" t="s">
        <v>600</v>
      </c>
      <c r="K1680" s="173">
        <v>116300</v>
      </c>
      <c r="L1680" s="195"/>
    </row>
    <row r="1681" spans="1:12" ht="15.6" x14ac:dyDescent="0.3">
      <c r="A1681" s="293"/>
      <c r="B1681" s="55" t="s">
        <v>747</v>
      </c>
      <c r="C1681" s="300"/>
      <c r="D1681" s="301"/>
      <c r="E1681" s="301"/>
      <c r="F1681" s="305"/>
      <c r="G1681" s="161"/>
      <c r="H1681" s="162"/>
      <c r="I1681" s="259"/>
      <c r="J1681" s="122" t="s">
        <v>2</v>
      </c>
      <c r="K1681" s="172">
        <v>123200</v>
      </c>
      <c r="L1681" s="194"/>
    </row>
    <row r="1682" spans="1:12" ht="16.2" thickBot="1" x14ac:dyDescent="0.35">
      <c r="A1682" s="293"/>
      <c r="B1682" s="55" t="s">
        <v>747</v>
      </c>
      <c r="C1682" s="302"/>
      <c r="D1682" s="303"/>
      <c r="E1682" s="303"/>
      <c r="F1682" s="306"/>
      <c r="G1682" s="243"/>
      <c r="H1682" s="234"/>
      <c r="I1682" s="260"/>
      <c r="J1682" s="96" t="s">
        <v>983</v>
      </c>
      <c r="K1682" s="173">
        <v>116300</v>
      </c>
      <c r="L1682" s="195"/>
    </row>
    <row r="1683" spans="1:12" ht="16.2" thickBot="1" x14ac:dyDescent="0.35">
      <c r="A1683" s="293"/>
      <c r="B1683" s="55" t="s">
        <v>747</v>
      </c>
      <c r="C1683" s="3" t="s">
        <v>3</v>
      </c>
      <c r="D1683" s="7">
        <v>80</v>
      </c>
      <c r="E1683" s="1" t="s">
        <v>4</v>
      </c>
      <c r="F1683" s="7">
        <v>45</v>
      </c>
      <c r="G1683" s="86" t="s">
        <v>980</v>
      </c>
      <c r="H1683" s="86" t="s">
        <v>981</v>
      </c>
      <c r="I1683" s="261" t="s">
        <v>982</v>
      </c>
      <c r="J1683" s="122" t="s">
        <v>984</v>
      </c>
      <c r="K1683" s="172">
        <v>155900</v>
      </c>
      <c r="L1683" s="194"/>
    </row>
    <row r="1684" spans="1:12" ht="15.6" x14ac:dyDescent="0.3">
      <c r="A1684" s="293"/>
      <c r="B1684" s="55" t="s">
        <v>747</v>
      </c>
      <c r="C1684" s="3" t="s">
        <v>5</v>
      </c>
      <c r="D1684" s="7">
        <v>74</v>
      </c>
      <c r="E1684" s="1" t="s">
        <v>6</v>
      </c>
      <c r="F1684" s="7">
        <v>50</v>
      </c>
      <c r="G1684" s="87"/>
      <c r="H1684" s="88"/>
      <c r="I1684" s="262"/>
      <c r="J1684" s="96" t="s">
        <v>985</v>
      </c>
      <c r="K1684" s="173">
        <v>171800</v>
      </c>
      <c r="L1684" s="195"/>
    </row>
    <row r="1685" spans="1:12" ht="15.6" x14ac:dyDescent="0.3">
      <c r="A1685" s="293"/>
      <c r="B1685" s="55" t="s">
        <v>747</v>
      </c>
      <c r="C1685" s="3" t="s">
        <v>7</v>
      </c>
      <c r="D1685" s="7">
        <v>72</v>
      </c>
      <c r="E1685" s="1" t="s">
        <v>11</v>
      </c>
      <c r="F1685" s="7">
        <v>52</v>
      </c>
      <c r="G1685" s="89"/>
      <c r="H1685" s="90"/>
      <c r="I1685" s="263"/>
      <c r="J1685" s="122" t="s">
        <v>593</v>
      </c>
      <c r="K1685" s="172">
        <v>84300</v>
      </c>
      <c r="L1685" s="194"/>
    </row>
    <row r="1686" spans="1:12" ht="15.6" x14ac:dyDescent="0.3">
      <c r="A1686" s="293"/>
      <c r="B1686" s="55" t="s">
        <v>747</v>
      </c>
      <c r="C1686" s="3" t="s">
        <v>8</v>
      </c>
      <c r="D1686" s="2" t="s">
        <v>13</v>
      </c>
      <c r="E1686" s="1" t="s">
        <v>12</v>
      </c>
      <c r="F1686" s="2" t="s">
        <v>15</v>
      </c>
      <c r="G1686" s="89"/>
      <c r="H1686" s="90"/>
      <c r="I1686" s="263"/>
      <c r="J1686" s="98"/>
      <c r="K1686" s="172"/>
      <c r="L1686" s="194"/>
    </row>
    <row r="1687" spans="1:12" ht="16.2" thickBot="1" x14ac:dyDescent="0.35">
      <c r="A1687" s="294"/>
      <c r="B1687" s="56" t="s">
        <v>747</v>
      </c>
      <c r="C1687" s="4" t="s">
        <v>236</v>
      </c>
      <c r="D1687" s="6">
        <v>110</v>
      </c>
      <c r="E1687" s="5" t="s">
        <v>20</v>
      </c>
      <c r="F1687" s="8">
        <v>28.5</v>
      </c>
      <c r="G1687" s="91"/>
      <c r="H1687" s="92"/>
      <c r="I1687" s="264"/>
      <c r="J1687" s="102"/>
      <c r="K1687" s="180"/>
      <c r="L1687" s="196"/>
    </row>
    <row r="1688" spans="1:12" ht="15" thickBot="1" x14ac:dyDescent="0.35">
      <c r="J1688" s="99"/>
      <c r="K1688" s="100"/>
      <c r="L1688" s="200"/>
    </row>
    <row r="1689" spans="1:12" ht="15.6" x14ac:dyDescent="0.3">
      <c r="A1689" s="292" t="s">
        <v>312</v>
      </c>
      <c r="B1689" s="54" t="s">
        <v>748</v>
      </c>
      <c r="C1689" s="295" t="s">
        <v>312</v>
      </c>
      <c r="D1689" s="296"/>
      <c r="E1689" s="296"/>
      <c r="F1689" s="297"/>
      <c r="G1689" s="318"/>
      <c r="H1689" s="318"/>
      <c r="I1689" s="319"/>
      <c r="J1689" s="97"/>
      <c r="K1689" s="179"/>
      <c r="L1689" s="193"/>
    </row>
    <row r="1690" spans="1:12" ht="15.6" x14ac:dyDescent="0.3">
      <c r="A1690" s="293"/>
      <c r="B1690" s="55" t="s">
        <v>748</v>
      </c>
      <c r="C1690" s="298" t="s">
        <v>313</v>
      </c>
      <c r="D1690" s="299"/>
      <c r="E1690" s="304"/>
      <c r="F1690" s="305"/>
      <c r="G1690" s="161"/>
      <c r="H1690" s="162"/>
      <c r="I1690" s="259"/>
      <c r="J1690" s="122" t="s">
        <v>10</v>
      </c>
      <c r="K1690" s="172">
        <v>104300</v>
      </c>
      <c r="L1690" s="194"/>
    </row>
    <row r="1691" spans="1:12" ht="15.6" x14ac:dyDescent="0.3">
      <c r="A1691" s="293"/>
      <c r="B1691" s="55" t="s">
        <v>748</v>
      </c>
      <c r="C1691" s="300"/>
      <c r="D1691" s="301"/>
      <c r="E1691" s="301"/>
      <c r="F1691" s="305"/>
      <c r="G1691" s="161"/>
      <c r="H1691" s="162"/>
      <c r="I1691" s="259"/>
      <c r="J1691" s="96" t="s">
        <v>0</v>
      </c>
      <c r="K1691" s="173">
        <v>107900</v>
      </c>
      <c r="L1691" s="195"/>
    </row>
    <row r="1692" spans="1:12" ht="15.6" x14ac:dyDescent="0.3">
      <c r="A1692" s="293"/>
      <c r="B1692" s="55" t="s">
        <v>748</v>
      </c>
      <c r="C1692" s="300"/>
      <c r="D1692" s="301"/>
      <c r="E1692" s="301"/>
      <c r="F1692" s="305"/>
      <c r="G1692" s="161"/>
      <c r="H1692" s="162"/>
      <c r="I1692" s="259"/>
      <c r="J1692" s="122" t="s">
        <v>1</v>
      </c>
      <c r="K1692" s="172">
        <v>118500</v>
      </c>
      <c r="L1692" s="194"/>
    </row>
    <row r="1693" spans="1:12" ht="15.6" x14ac:dyDescent="0.3">
      <c r="A1693" s="293"/>
      <c r="B1693" s="55" t="s">
        <v>748</v>
      </c>
      <c r="C1693" s="300"/>
      <c r="D1693" s="301"/>
      <c r="E1693" s="301"/>
      <c r="F1693" s="305"/>
      <c r="G1693" s="161"/>
      <c r="H1693" s="162"/>
      <c r="I1693" s="259"/>
      <c r="J1693" s="96" t="s">
        <v>600</v>
      </c>
      <c r="K1693" s="173">
        <v>127800</v>
      </c>
      <c r="L1693" s="195"/>
    </row>
    <row r="1694" spans="1:12" ht="15.6" x14ac:dyDescent="0.3">
      <c r="A1694" s="293"/>
      <c r="B1694" s="55" t="s">
        <v>748</v>
      </c>
      <c r="C1694" s="300"/>
      <c r="D1694" s="301"/>
      <c r="E1694" s="301"/>
      <c r="F1694" s="305"/>
      <c r="G1694" s="161"/>
      <c r="H1694" s="162"/>
      <c r="I1694" s="259"/>
      <c r="J1694" s="122" t="s">
        <v>2</v>
      </c>
      <c r="K1694" s="172">
        <v>134700</v>
      </c>
      <c r="L1694" s="194"/>
    </row>
    <row r="1695" spans="1:12" ht="16.2" thickBot="1" x14ac:dyDescent="0.35">
      <c r="A1695" s="293"/>
      <c r="B1695" s="55" t="s">
        <v>748</v>
      </c>
      <c r="C1695" s="302"/>
      <c r="D1695" s="303"/>
      <c r="E1695" s="303"/>
      <c r="F1695" s="306"/>
      <c r="G1695" s="243"/>
      <c r="H1695" s="234"/>
      <c r="I1695" s="260"/>
      <c r="J1695" s="96" t="s">
        <v>983</v>
      </c>
      <c r="K1695" s="173">
        <v>127800</v>
      </c>
      <c r="L1695" s="195"/>
    </row>
    <row r="1696" spans="1:12" ht="16.2" thickBot="1" x14ac:dyDescent="0.35">
      <c r="A1696" s="293"/>
      <c r="B1696" s="55" t="s">
        <v>748</v>
      </c>
      <c r="C1696" s="3" t="s">
        <v>3</v>
      </c>
      <c r="D1696" s="7">
        <v>80</v>
      </c>
      <c r="E1696" s="1" t="s">
        <v>4</v>
      </c>
      <c r="F1696" s="7">
        <v>45</v>
      </c>
      <c r="G1696" s="86" t="s">
        <v>980</v>
      </c>
      <c r="H1696" s="86" t="s">
        <v>981</v>
      </c>
      <c r="I1696" s="261" t="s">
        <v>982</v>
      </c>
      <c r="J1696" s="122" t="s">
        <v>984</v>
      </c>
      <c r="K1696" s="172">
        <v>167400</v>
      </c>
      <c r="L1696" s="194"/>
    </row>
    <row r="1697" spans="1:12" ht="15.6" x14ac:dyDescent="0.3">
      <c r="A1697" s="293"/>
      <c r="B1697" s="55" t="s">
        <v>748</v>
      </c>
      <c r="C1697" s="3" t="s">
        <v>5</v>
      </c>
      <c r="D1697" s="7">
        <v>74</v>
      </c>
      <c r="E1697" s="1" t="s">
        <v>6</v>
      </c>
      <c r="F1697" s="7">
        <v>50</v>
      </c>
      <c r="G1697" s="87"/>
      <c r="H1697" s="88"/>
      <c r="I1697" s="262"/>
      <c r="J1697" s="96" t="s">
        <v>985</v>
      </c>
      <c r="K1697" s="173">
        <v>183300</v>
      </c>
      <c r="L1697" s="195"/>
    </row>
    <row r="1698" spans="1:12" ht="15.6" x14ac:dyDescent="0.3">
      <c r="A1698" s="293"/>
      <c r="B1698" s="55" t="s">
        <v>748</v>
      </c>
      <c r="C1698" s="3" t="s">
        <v>7</v>
      </c>
      <c r="D1698" s="7">
        <v>72</v>
      </c>
      <c r="E1698" s="1" t="s">
        <v>11</v>
      </c>
      <c r="F1698" s="7">
        <v>52</v>
      </c>
      <c r="G1698" s="89"/>
      <c r="H1698" s="90"/>
      <c r="I1698" s="263"/>
      <c r="J1698" s="122" t="s">
        <v>594</v>
      </c>
      <c r="K1698" s="172">
        <v>95800</v>
      </c>
      <c r="L1698" s="194"/>
    </row>
    <row r="1699" spans="1:12" ht="15.6" x14ac:dyDescent="0.3">
      <c r="A1699" s="293"/>
      <c r="B1699" s="55" t="s">
        <v>748</v>
      </c>
      <c r="C1699" s="3" t="s">
        <v>8</v>
      </c>
      <c r="D1699" s="2" t="s">
        <v>13</v>
      </c>
      <c r="E1699" s="1" t="s">
        <v>12</v>
      </c>
      <c r="F1699" s="2" t="s">
        <v>15</v>
      </c>
      <c r="G1699" s="89"/>
      <c r="H1699" s="90"/>
      <c r="I1699" s="263"/>
      <c r="J1699" s="98"/>
      <c r="K1699" s="172"/>
      <c r="L1699" s="194"/>
    </row>
    <row r="1700" spans="1:12" ht="16.2" thickBot="1" x14ac:dyDescent="0.35">
      <c r="A1700" s="294"/>
      <c r="B1700" s="56" t="s">
        <v>748</v>
      </c>
      <c r="C1700" s="4" t="s">
        <v>236</v>
      </c>
      <c r="D1700" s="6">
        <v>110</v>
      </c>
      <c r="E1700" s="5" t="s">
        <v>20</v>
      </c>
      <c r="F1700" s="8">
        <v>29.2</v>
      </c>
      <c r="G1700" s="91"/>
      <c r="H1700" s="92"/>
      <c r="I1700" s="264"/>
      <c r="J1700" s="102"/>
      <c r="K1700" s="180"/>
      <c r="L1700" s="196"/>
    </row>
    <row r="1701" spans="1:12" ht="15" thickBot="1" x14ac:dyDescent="0.35">
      <c r="J1701" s="99"/>
      <c r="K1701" s="100"/>
      <c r="L1701" s="200"/>
    </row>
    <row r="1702" spans="1:12" ht="15.6" x14ac:dyDescent="0.3">
      <c r="A1702" s="292" t="s">
        <v>314</v>
      </c>
      <c r="B1702" s="54" t="s">
        <v>749</v>
      </c>
      <c r="C1702" s="295" t="s">
        <v>314</v>
      </c>
      <c r="D1702" s="296"/>
      <c r="E1702" s="296"/>
      <c r="F1702" s="297"/>
      <c r="G1702" s="318"/>
      <c r="H1702" s="318"/>
      <c r="I1702" s="319"/>
      <c r="J1702" s="97"/>
      <c r="K1702" s="179"/>
      <c r="L1702" s="193"/>
    </row>
    <row r="1703" spans="1:12" ht="15.6" x14ac:dyDescent="0.3">
      <c r="A1703" s="293"/>
      <c r="B1703" s="55" t="s">
        <v>749</v>
      </c>
      <c r="C1703" s="298" t="s">
        <v>315</v>
      </c>
      <c r="D1703" s="299"/>
      <c r="E1703" s="304"/>
      <c r="F1703" s="305"/>
      <c r="G1703" s="161"/>
      <c r="H1703" s="162"/>
      <c r="I1703" s="259"/>
      <c r="J1703" s="122" t="s">
        <v>10</v>
      </c>
      <c r="K1703" s="172">
        <v>150200</v>
      </c>
      <c r="L1703" s="194"/>
    </row>
    <row r="1704" spans="1:12" ht="15.6" x14ac:dyDescent="0.3">
      <c r="A1704" s="293"/>
      <c r="B1704" s="55" t="s">
        <v>749</v>
      </c>
      <c r="C1704" s="300"/>
      <c r="D1704" s="301"/>
      <c r="E1704" s="301"/>
      <c r="F1704" s="305"/>
      <c r="G1704" s="161"/>
      <c r="H1704" s="162"/>
      <c r="I1704" s="259"/>
      <c r="J1704" s="96" t="s">
        <v>0</v>
      </c>
      <c r="K1704" s="173">
        <v>158100</v>
      </c>
      <c r="L1704" s="195"/>
    </row>
    <row r="1705" spans="1:12" ht="15.6" x14ac:dyDescent="0.3">
      <c r="A1705" s="293"/>
      <c r="B1705" s="55" t="s">
        <v>749</v>
      </c>
      <c r="C1705" s="300"/>
      <c r="D1705" s="301"/>
      <c r="E1705" s="301"/>
      <c r="F1705" s="305"/>
      <c r="G1705" s="161"/>
      <c r="H1705" s="162"/>
      <c r="I1705" s="259"/>
      <c r="J1705" s="122" t="s">
        <v>1</v>
      </c>
      <c r="K1705" s="172">
        <v>170300</v>
      </c>
      <c r="L1705" s="194"/>
    </row>
    <row r="1706" spans="1:12" ht="15.6" x14ac:dyDescent="0.3">
      <c r="A1706" s="293"/>
      <c r="B1706" s="55" t="s">
        <v>749</v>
      </c>
      <c r="C1706" s="300"/>
      <c r="D1706" s="301"/>
      <c r="E1706" s="301"/>
      <c r="F1706" s="305"/>
      <c r="G1706" s="161"/>
      <c r="H1706" s="162"/>
      <c r="I1706" s="259"/>
      <c r="J1706" s="96" t="s">
        <v>600</v>
      </c>
      <c r="K1706" s="173">
        <v>182700</v>
      </c>
      <c r="L1706" s="195"/>
    </row>
    <row r="1707" spans="1:12" ht="15.6" x14ac:dyDescent="0.3">
      <c r="A1707" s="293"/>
      <c r="B1707" s="55" t="s">
        <v>749</v>
      </c>
      <c r="C1707" s="300"/>
      <c r="D1707" s="301"/>
      <c r="E1707" s="301"/>
      <c r="F1707" s="305"/>
      <c r="G1707" s="161"/>
      <c r="H1707" s="162"/>
      <c r="I1707" s="259"/>
      <c r="J1707" s="122" t="s">
        <v>2</v>
      </c>
      <c r="K1707" s="172">
        <v>209000</v>
      </c>
      <c r="L1707" s="194"/>
    </row>
    <row r="1708" spans="1:12" ht="16.2" thickBot="1" x14ac:dyDescent="0.35">
      <c r="A1708" s="293"/>
      <c r="B1708" s="55" t="s">
        <v>749</v>
      </c>
      <c r="C1708" s="302"/>
      <c r="D1708" s="303"/>
      <c r="E1708" s="303"/>
      <c r="F1708" s="306"/>
      <c r="G1708" s="243"/>
      <c r="H1708" s="234"/>
      <c r="I1708" s="260"/>
      <c r="J1708" s="96" t="s">
        <v>983</v>
      </c>
      <c r="K1708" s="173">
        <v>182700</v>
      </c>
      <c r="L1708" s="195"/>
    </row>
    <row r="1709" spans="1:12" ht="16.2" thickBot="1" x14ac:dyDescent="0.35">
      <c r="A1709" s="293"/>
      <c r="B1709" s="55" t="s">
        <v>749</v>
      </c>
      <c r="C1709" s="3" t="s">
        <v>3</v>
      </c>
      <c r="D1709" s="7">
        <v>80</v>
      </c>
      <c r="E1709" s="1" t="s">
        <v>4</v>
      </c>
      <c r="F1709" s="7">
        <v>45</v>
      </c>
      <c r="G1709" s="86" t="s">
        <v>980</v>
      </c>
      <c r="H1709" s="86" t="s">
        <v>981</v>
      </c>
      <c r="I1709" s="261" t="s">
        <v>982</v>
      </c>
      <c r="J1709" s="122" t="s">
        <v>984</v>
      </c>
      <c r="K1709" s="172">
        <v>225000</v>
      </c>
      <c r="L1709" s="194"/>
    </row>
    <row r="1710" spans="1:12" ht="15.6" x14ac:dyDescent="0.3">
      <c r="A1710" s="293"/>
      <c r="B1710" s="55" t="s">
        <v>749</v>
      </c>
      <c r="C1710" s="3" t="s">
        <v>5</v>
      </c>
      <c r="D1710" s="7">
        <v>138</v>
      </c>
      <c r="E1710" s="1" t="s">
        <v>6</v>
      </c>
      <c r="F1710" s="7">
        <v>102</v>
      </c>
      <c r="G1710" s="87"/>
      <c r="H1710" s="88"/>
      <c r="I1710" s="262"/>
      <c r="J1710" s="96" t="s">
        <v>985</v>
      </c>
      <c r="K1710" s="173">
        <v>256400</v>
      </c>
      <c r="L1710" s="195"/>
    </row>
    <row r="1711" spans="1:12" ht="15.6" x14ac:dyDescent="0.3">
      <c r="A1711" s="293"/>
      <c r="B1711" s="55" t="s">
        <v>749</v>
      </c>
      <c r="C1711" s="3" t="s">
        <v>7</v>
      </c>
      <c r="D1711" s="7">
        <v>72</v>
      </c>
      <c r="E1711" s="1" t="s">
        <v>11</v>
      </c>
      <c r="F1711" s="7">
        <v>48</v>
      </c>
      <c r="G1711" s="89"/>
      <c r="H1711" s="90"/>
      <c r="I1711" s="263"/>
      <c r="J1711" s="122" t="s">
        <v>595</v>
      </c>
      <c r="K1711" s="172">
        <v>131300</v>
      </c>
      <c r="L1711" s="194"/>
    </row>
    <row r="1712" spans="1:12" ht="15.6" x14ac:dyDescent="0.3">
      <c r="A1712" s="293"/>
      <c r="B1712" s="55" t="s">
        <v>749</v>
      </c>
      <c r="C1712" s="3" t="s">
        <v>8</v>
      </c>
      <c r="D1712" s="2" t="s">
        <v>13</v>
      </c>
      <c r="E1712" s="1" t="s">
        <v>12</v>
      </c>
      <c r="F1712" s="2" t="s">
        <v>15</v>
      </c>
      <c r="G1712" s="89"/>
      <c r="H1712" s="90"/>
      <c r="I1712" s="263"/>
      <c r="J1712" s="98"/>
      <c r="K1712" s="172"/>
      <c r="L1712" s="194"/>
    </row>
    <row r="1713" spans="1:12" ht="16.2" thickBot="1" x14ac:dyDescent="0.35">
      <c r="A1713" s="294"/>
      <c r="B1713" s="56" t="s">
        <v>749</v>
      </c>
      <c r="C1713" s="4" t="s">
        <v>236</v>
      </c>
      <c r="D1713" s="6">
        <v>110</v>
      </c>
      <c r="E1713" s="5" t="s">
        <v>20</v>
      </c>
      <c r="F1713" s="8">
        <v>42.5</v>
      </c>
      <c r="G1713" s="91"/>
      <c r="H1713" s="92"/>
      <c r="I1713" s="264"/>
      <c r="J1713" s="102"/>
      <c r="K1713" s="180"/>
      <c r="L1713" s="196"/>
    </row>
    <row r="1714" spans="1:12" ht="15" thickBot="1" x14ac:dyDescent="0.35">
      <c r="J1714" s="99"/>
      <c r="K1714" s="100"/>
      <c r="L1714" s="200"/>
    </row>
    <row r="1715" spans="1:12" ht="15.6" x14ac:dyDescent="0.3">
      <c r="A1715" s="292" t="s">
        <v>316</v>
      </c>
      <c r="B1715" s="54" t="s">
        <v>750</v>
      </c>
      <c r="C1715" s="295" t="s">
        <v>316</v>
      </c>
      <c r="D1715" s="296"/>
      <c r="E1715" s="296"/>
      <c r="F1715" s="297"/>
      <c r="G1715" s="318"/>
      <c r="H1715" s="318"/>
      <c r="I1715" s="319"/>
      <c r="J1715" s="97"/>
      <c r="K1715" s="179"/>
      <c r="L1715" s="193"/>
    </row>
    <row r="1716" spans="1:12" ht="15.6" x14ac:dyDescent="0.3">
      <c r="A1716" s="293"/>
      <c r="B1716" s="55" t="s">
        <v>750</v>
      </c>
      <c r="C1716" s="298" t="s">
        <v>317</v>
      </c>
      <c r="D1716" s="299"/>
      <c r="E1716" s="304"/>
      <c r="F1716" s="305"/>
      <c r="G1716" s="161"/>
      <c r="H1716" s="162"/>
      <c r="I1716" s="259"/>
      <c r="J1716" s="122" t="s">
        <v>10</v>
      </c>
      <c r="K1716" s="172">
        <v>163300</v>
      </c>
      <c r="L1716" s="194"/>
    </row>
    <row r="1717" spans="1:12" ht="15.6" x14ac:dyDescent="0.3">
      <c r="A1717" s="293"/>
      <c r="B1717" s="55" t="s">
        <v>750</v>
      </c>
      <c r="C1717" s="300"/>
      <c r="D1717" s="301"/>
      <c r="E1717" s="301"/>
      <c r="F1717" s="305"/>
      <c r="G1717" s="161"/>
      <c r="H1717" s="162"/>
      <c r="I1717" s="259"/>
      <c r="J1717" s="96" t="s">
        <v>0</v>
      </c>
      <c r="K1717" s="173">
        <v>168300</v>
      </c>
      <c r="L1717" s="195"/>
    </row>
    <row r="1718" spans="1:12" ht="15.6" x14ac:dyDescent="0.3">
      <c r="A1718" s="293"/>
      <c r="B1718" s="55" t="s">
        <v>750</v>
      </c>
      <c r="C1718" s="300"/>
      <c r="D1718" s="301"/>
      <c r="E1718" s="301"/>
      <c r="F1718" s="305"/>
      <c r="G1718" s="161"/>
      <c r="H1718" s="162"/>
      <c r="I1718" s="259"/>
      <c r="J1718" s="122" t="s">
        <v>1</v>
      </c>
      <c r="K1718" s="172">
        <v>183500</v>
      </c>
      <c r="L1718" s="194"/>
    </row>
    <row r="1719" spans="1:12" ht="15.6" x14ac:dyDescent="0.3">
      <c r="A1719" s="293"/>
      <c r="B1719" s="55" t="s">
        <v>750</v>
      </c>
      <c r="C1719" s="300"/>
      <c r="D1719" s="301"/>
      <c r="E1719" s="301"/>
      <c r="F1719" s="305"/>
      <c r="G1719" s="161"/>
      <c r="H1719" s="162"/>
      <c r="I1719" s="259"/>
      <c r="J1719" s="96" t="s">
        <v>600</v>
      </c>
      <c r="K1719" s="173">
        <v>195900</v>
      </c>
      <c r="L1719" s="195"/>
    </row>
    <row r="1720" spans="1:12" ht="15.6" x14ac:dyDescent="0.3">
      <c r="A1720" s="293"/>
      <c r="B1720" s="55" t="s">
        <v>750</v>
      </c>
      <c r="C1720" s="300"/>
      <c r="D1720" s="301"/>
      <c r="E1720" s="301"/>
      <c r="F1720" s="305"/>
      <c r="G1720" s="161"/>
      <c r="H1720" s="162"/>
      <c r="I1720" s="259"/>
      <c r="J1720" s="122" t="s">
        <v>2</v>
      </c>
      <c r="K1720" s="172">
        <v>222000</v>
      </c>
      <c r="L1720" s="194"/>
    </row>
    <row r="1721" spans="1:12" ht="16.2" thickBot="1" x14ac:dyDescent="0.35">
      <c r="A1721" s="293"/>
      <c r="B1721" s="55" t="s">
        <v>750</v>
      </c>
      <c r="C1721" s="302"/>
      <c r="D1721" s="303"/>
      <c r="E1721" s="303"/>
      <c r="F1721" s="306"/>
      <c r="G1721" s="243"/>
      <c r="H1721" s="234"/>
      <c r="I1721" s="260"/>
      <c r="J1721" s="96" t="s">
        <v>983</v>
      </c>
      <c r="K1721" s="173">
        <v>195900</v>
      </c>
      <c r="L1721" s="195"/>
    </row>
    <row r="1722" spans="1:12" ht="16.2" thickBot="1" x14ac:dyDescent="0.35">
      <c r="A1722" s="293"/>
      <c r="B1722" s="55" t="s">
        <v>750</v>
      </c>
      <c r="C1722" s="3" t="s">
        <v>3</v>
      </c>
      <c r="D1722" s="7">
        <v>80</v>
      </c>
      <c r="E1722" s="1" t="s">
        <v>4</v>
      </c>
      <c r="F1722" s="7">
        <v>45</v>
      </c>
      <c r="G1722" s="86" t="s">
        <v>980</v>
      </c>
      <c r="H1722" s="86" t="s">
        <v>981</v>
      </c>
      <c r="I1722" s="261" t="s">
        <v>982</v>
      </c>
      <c r="J1722" s="122" t="s">
        <v>984</v>
      </c>
      <c r="K1722" s="172">
        <v>238200</v>
      </c>
      <c r="L1722" s="194"/>
    </row>
    <row r="1723" spans="1:12" ht="15.6" x14ac:dyDescent="0.3">
      <c r="A1723" s="293"/>
      <c r="B1723" s="55" t="s">
        <v>750</v>
      </c>
      <c r="C1723" s="3" t="s">
        <v>5</v>
      </c>
      <c r="D1723" s="7">
        <v>138</v>
      </c>
      <c r="E1723" s="1" t="s">
        <v>6</v>
      </c>
      <c r="F1723" s="7">
        <v>102</v>
      </c>
      <c r="G1723" s="87"/>
      <c r="H1723" s="88"/>
      <c r="I1723" s="262"/>
      <c r="J1723" s="96" t="s">
        <v>985</v>
      </c>
      <c r="K1723" s="173">
        <v>269500</v>
      </c>
      <c r="L1723" s="195"/>
    </row>
    <row r="1724" spans="1:12" ht="15.6" x14ac:dyDescent="0.3">
      <c r="A1724" s="293"/>
      <c r="B1724" s="55" t="s">
        <v>750</v>
      </c>
      <c r="C1724" s="3" t="s">
        <v>7</v>
      </c>
      <c r="D1724" s="7">
        <v>72</v>
      </c>
      <c r="E1724" s="1" t="s">
        <v>11</v>
      </c>
      <c r="F1724" s="7">
        <v>48</v>
      </c>
      <c r="G1724" s="89"/>
      <c r="H1724" s="90"/>
      <c r="I1724" s="263"/>
      <c r="J1724" s="122" t="s">
        <v>596</v>
      </c>
      <c r="K1724" s="172">
        <v>144200</v>
      </c>
      <c r="L1724" s="194"/>
    </row>
    <row r="1725" spans="1:12" ht="15.6" x14ac:dyDescent="0.3">
      <c r="A1725" s="293"/>
      <c r="B1725" s="55" t="s">
        <v>750</v>
      </c>
      <c r="C1725" s="3" t="s">
        <v>8</v>
      </c>
      <c r="D1725" s="2" t="s">
        <v>13</v>
      </c>
      <c r="E1725" s="1" t="s">
        <v>12</v>
      </c>
      <c r="F1725" s="2" t="s">
        <v>15</v>
      </c>
      <c r="G1725" s="89"/>
      <c r="H1725" s="90"/>
      <c r="I1725" s="263"/>
      <c r="J1725" s="98"/>
      <c r="K1725" s="172"/>
      <c r="L1725" s="194"/>
    </row>
    <row r="1726" spans="1:12" ht="16.2" thickBot="1" x14ac:dyDescent="0.35">
      <c r="A1726" s="294"/>
      <c r="B1726" s="56" t="s">
        <v>750</v>
      </c>
      <c r="C1726" s="4" t="s">
        <v>236</v>
      </c>
      <c r="D1726" s="6">
        <v>110</v>
      </c>
      <c r="E1726" s="5" t="s">
        <v>20</v>
      </c>
      <c r="F1726" s="8">
        <v>43.2</v>
      </c>
      <c r="G1726" s="91"/>
      <c r="H1726" s="92"/>
      <c r="I1726" s="264"/>
      <c r="J1726" s="102"/>
      <c r="K1726" s="180"/>
      <c r="L1726" s="196"/>
    </row>
    <row r="1727" spans="1:12" ht="16.2" thickBot="1" x14ac:dyDescent="0.35">
      <c r="A1727" s="250"/>
      <c r="B1727" s="251"/>
      <c r="C1727" s="252"/>
      <c r="D1727" s="253"/>
      <c r="E1727" s="254"/>
      <c r="F1727" s="255"/>
      <c r="G1727" s="246"/>
      <c r="H1727" s="246"/>
      <c r="I1727" s="273"/>
      <c r="J1727" s="256"/>
      <c r="K1727" s="172"/>
      <c r="L1727" s="198"/>
    </row>
    <row r="1728" spans="1:12" ht="15.6" x14ac:dyDescent="0.3">
      <c r="A1728" s="292" t="s">
        <v>1095</v>
      </c>
      <c r="B1728" s="54" t="s">
        <v>1097</v>
      </c>
      <c r="C1728" s="295" t="s">
        <v>1095</v>
      </c>
      <c r="D1728" s="296"/>
      <c r="E1728" s="296"/>
      <c r="F1728" s="297"/>
      <c r="G1728" s="318"/>
      <c r="H1728" s="318"/>
      <c r="I1728" s="319"/>
      <c r="J1728" s="97"/>
      <c r="K1728" s="179"/>
      <c r="L1728" s="193"/>
    </row>
    <row r="1729" spans="1:12" ht="15.6" x14ac:dyDescent="0.3">
      <c r="A1729" s="293"/>
      <c r="B1729" s="55" t="s">
        <v>1097</v>
      </c>
      <c r="C1729" s="298" t="s">
        <v>315</v>
      </c>
      <c r="D1729" s="299"/>
      <c r="E1729" s="304"/>
      <c r="F1729" s="305"/>
      <c r="G1729" s="288"/>
      <c r="H1729" s="289"/>
      <c r="I1729" s="259"/>
      <c r="J1729" s="290" t="s">
        <v>10</v>
      </c>
      <c r="K1729" s="172">
        <v>225200</v>
      </c>
      <c r="L1729" s="194"/>
    </row>
    <row r="1730" spans="1:12" ht="15.6" x14ac:dyDescent="0.3">
      <c r="A1730" s="293"/>
      <c r="B1730" s="55" t="s">
        <v>1097</v>
      </c>
      <c r="C1730" s="300"/>
      <c r="D1730" s="301"/>
      <c r="E1730" s="301"/>
      <c r="F1730" s="305"/>
      <c r="G1730" s="288"/>
      <c r="H1730" s="289"/>
      <c r="I1730" s="259"/>
      <c r="J1730" s="96" t="s">
        <v>0</v>
      </c>
      <c r="K1730" s="173">
        <v>237100</v>
      </c>
      <c r="L1730" s="195"/>
    </row>
    <row r="1731" spans="1:12" ht="15.6" x14ac:dyDescent="0.3">
      <c r="A1731" s="293"/>
      <c r="B1731" s="55" t="s">
        <v>1097</v>
      </c>
      <c r="C1731" s="300"/>
      <c r="D1731" s="301"/>
      <c r="E1731" s="301"/>
      <c r="F1731" s="305"/>
      <c r="G1731" s="288"/>
      <c r="H1731" s="289"/>
      <c r="I1731" s="259"/>
      <c r="J1731" s="290" t="s">
        <v>1</v>
      </c>
      <c r="K1731" s="172">
        <v>255500</v>
      </c>
      <c r="L1731" s="194"/>
    </row>
    <row r="1732" spans="1:12" ht="15.6" x14ac:dyDescent="0.3">
      <c r="A1732" s="293"/>
      <c r="B1732" s="55" t="s">
        <v>1097</v>
      </c>
      <c r="C1732" s="300"/>
      <c r="D1732" s="301"/>
      <c r="E1732" s="301"/>
      <c r="F1732" s="305"/>
      <c r="G1732" s="288"/>
      <c r="H1732" s="289"/>
      <c r="I1732" s="259"/>
      <c r="J1732" s="96" t="s">
        <v>600</v>
      </c>
      <c r="K1732" s="173">
        <v>274200</v>
      </c>
      <c r="L1732" s="195"/>
    </row>
    <row r="1733" spans="1:12" ht="15.6" x14ac:dyDescent="0.3">
      <c r="A1733" s="293"/>
      <c r="B1733" s="55" t="s">
        <v>1097</v>
      </c>
      <c r="C1733" s="300"/>
      <c r="D1733" s="301"/>
      <c r="E1733" s="301"/>
      <c r="F1733" s="305"/>
      <c r="G1733" s="288"/>
      <c r="H1733" s="289"/>
      <c r="I1733" s="259"/>
      <c r="J1733" s="290" t="s">
        <v>2</v>
      </c>
      <c r="K1733" s="172">
        <v>313600</v>
      </c>
      <c r="L1733" s="194"/>
    </row>
    <row r="1734" spans="1:12" ht="16.2" thickBot="1" x14ac:dyDescent="0.35">
      <c r="A1734" s="293"/>
      <c r="B1734" s="55" t="s">
        <v>1097</v>
      </c>
      <c r="C1734" s="302"/>
      <c r="D1734" s="303"/>
      <c r="E1734" s="303"/>
      <c r="F1734" s="306"/>
      <c r="G1734" s="286"/>
      <c r="H1734" s="287"/>
      <c r="I1734" s="260"/>
      <c r="J1734" s="96" t="s">
        <v>983</v>
      </c>
      <c r="K1734" s="173">
        <v>274200</v>
      </c>
      <c r="L1734" s="195"/>
    </row>
    <row r="1735" spans="1:12" ht="16.2" thickBot="1" x14ac:dyDescent="0.35">
      <c r="A1735" s="293"/>
      <c r="B1735" s="55" t="s">
        <v>1097</v>
      </c>
      <c r="C1735" s="3" t="s">
        <v>3</v>
      </c>
      <c r="D1735" s="7">
        <v>80</v>
      </c>
      <c r="E1735" s="1" t="s">
        <v>4</v>
      </c>
      <c r="F1735" s="7">
        <v>45</v>
      </c>
      <c r="G1735" s="86" t="s">
        <v>980</v>
      </c>
      <c r="H1735" s="86" t="s">
        <v>981</v>
      </c>
      <c r="I1735" s="261" t="s">
        <v>982</v>
      </c>
      <c r="J1735" s="290" t="s">
        <v>984</v>
      </c>
      <c r="K1735" s="172">
        <v>337500</v>
      </c>
      <c r="L1735" s="194"/>
    </row>
    <row r="1736" spans="1:12" ht="15.6" x14ac:dyDescent="0.3">
      <c r="A1736" s="293"/>
      <c r="B1736" s="55" t="s">
        <v>1097</v>
      </c>
      <c r="C1736" s="3" t="s">
        <v>5</v>
      </c>
      <c r="D1736" s="7">
        <v>189</v>
      </c>
      <c r="E1736" s="1" t="s">
        <v>6</v>
      </c>
      <c r="F1736" s="7">
        <v>153</v>
      </c>
      <c r="G1736" s="87"/>
      <c r="H1736" s="88"/>
      <c r="I1736" s="262"/>
      <c r="J1736" s="96" t="s">
        <v>985</v>
      </c>
      <c r="K1736" s="173">
        <v>368900</v>
      </c>
      <c r="L1736" s="195"/>
    </row>
    <row r="1737" spans="1:12" ht="15.6" x14ac:dyDescent="0.3">
      <c r="A1737" s="293"/>
      <c r="B1737" s="55" t="s">
        <v>1097</v>
      </c>
      <c r="C1737" s="3" t="s">
        <v>7</v>
      </c>
      <c r="D1737" s="7">
        <v>72</v>
      </c>
      <c r="E1737" s="1" t="s">
        <v>11</v>
      </c>
      <c r="F1737" s="7">
        <v>48</v>
      </c>
      <c r="G1737" s="89"/>
      <c r="H1737" s="90"/>
      <c r="I1737" s="263"/>
      <c r="J1737" s="290" t="s">
        <v>1094</v>
      </c>
      <c r="K1737" s="172">
        <v>197000</v>
      </c>
      <c r="L1737" s="194"/>
    </row>
    <row r="1738" spans="1:12" ht="15.6" x14ac:dyDescent="0.3">
      <c r="A1738" s="293"/>
      <c r="B1738" s="55" t="s">
        <v>1097</v>
      </c>
      <c r="C1738" s="3" t="s">
        <v>8</v>
      </c>
      <c r="D1738" s="2" t="s">
        <v>13</v>
      </c>
      <c r="E1738" s="1" t="s">
        <v>12</v>
      </c>
      <c r="F1738" s="2" t="s">
        <v>15</v>
      </c>
      <c r="G1738" s="89"/>
      <c r="H1738" s="90"/>
      <c r="I1738" s="263"/>
      <c r="J1738" s="98"/>
      <c r="K1738" s="172"/>
      <c r="L1738" s="194"/>
    </row>
    <row r="1739" spans="1:12" ht="16.2" thickBot="1" x14ac:dyDescent="0.35">
      <c r="A1739" s="294"/>
      <c r="B1739" s="56" t="s">
        <v>1097</v>
      </c>
      <c r="C1739" s="4" t="s">
        <v>236</v>
      </c>
      <c r="D1739" s="6">
        <v>110</v>
      </c>
      <c r="E1739" s="5" t="s">
        <v>20</v>
      </c>
      <c r="F1739" s="8">
        <v>42.5</v>
      </c>
      <c r="G1739" s="91"/>
      <c r="H1739" s="92"/>
      <c r="I1739" s="264"/>
      <c r="J1739" s="102"/>
      <c r="K1739" s="180"/>
      <c r="L1739" s="196"/>
    </row>
    <row r="1740" spans="1:12" ht="15" thickBot="1" x14ac:dyDescent="0.35">
      <c r="J1740" s="99"/>
      <c r="K1740" s="100"/>
      <c r="L1740" s="200"/>
    </row>
    <row r="1741" spans="1:12" ht="15.6" x14ac:dyDescent="0.3">
      <c r="A1741" s="292" t="s">
        <v>1096</v>
      </c>
      <c r="B1741" s="54" t="s">
        <v>1098</v>
      </c>
      <c r="C1741" s="295" t="s">
        <v>1096</v>
      </c>
      <c r="D1741" s="296"/>
      <c r="E1741" s="296"/>
      <c r="F1741" s="297"/>
      <c r="G1741" s="318"/>
      <c r="H1741" s="318"/>
      <c r="I1741" s="319"/>
      <c r="J1741" s="97"/>
      <c r="K1741" s="179"/>
      <c r="L1741" s="193"/>
    </row>
    <row r="1742" spans="1:12" ht="15.6" x14ac:dyDescent="0.3">
      <c r="A1742" s="293"/>
      <c r="B1742" s="55" t="s">
        <v>1098</v>
      </c>
      <c r="C1742" s="298" t="s">
        <v>317</v>
      </c>
      <c r="D1742" s="299"/>
      <c r="E1742" s="304"/>
      <c r="F1742" s="305"/>
      <c r="G1742" s="288"/>
      <c r="H1742" s="289"/>
      <c r="I1742" s="259"/>
      <c r="J1742" s="290" t="s">
        <v>10</v>
      </c>
      <c r="K1742" s="172">
        <v>245000</v>
      </c>
      <c r="L1742" s="194"/>
    </row>
    <row r="1743" spans="1:12" ht="15.6" x14ac:dyDescent="0.3">
      <c r="A1743" s="293"/>
      <c r="B1743" s="55" t="s">
        <v>1098</v>
      </c>
      <c r="C1743" s="300"/>
      <c r="D1743" s="301"/>
      <c r="E1743" s="301"/>
      <c r="F1743" s="305"/>
      <c r="G1743" s="288"/>
      <c r="H1743" s="289"/>
      <c r="I1743" s="259"/>
      <c r="J1743" s="96" t="s">
        <v>0</v>
      </c>
      <c r="K1743" s="173">
        <v>252600</v>
      </c>
      <c r="L1743" s="195"/>
    </row>
    <row r="1744" spans="1:12" ht="15.6" x14ac:dyDescent="0.3">
      <c r="A1744" s="293"/>
      <c r="B1744" s="55" t="s">
        <v>1098</v>
      </c>
      <c r="C1744" s="300"/>
      <c r="D1744" s="301"/>
      <c r="E1744" s="301"/>
      <c r="F1744" s="305"/>
      <c r="G1744" s="288"/>
      <c r="H1744" s="289"/>
      <c r="I1744" s="259"/>
      <c r="J1744" s="290" t="s">
        <v>1</v>
      </c>
      <c r="K1744" s="172">
        <v>275300</v>
      </c>
      <c r="L1744" s="194"/>
    </row>
    <row r="1745" spans="1:12" ht="15.6" x14ac:dyDescent="0.3">
      <c r="A1745" s="293"/>
      <c r="B1745" s="55" t="s">
        <v>1098</v>
      </c>
      <c r="C1745" s="300"/>
      <c r="D1745" s="301"/>
      <c r="E1745" s="301"/>
      <c r="F1745" s="305"/>
      <c r="G1745" s="288"/>
      <c r="H1745" s="289"/>
      <c r="I1745" s="259"/>
      <c r="J1745" s="96" t="s">
        <v>600</v>
      </c>
      <c r="K1745" s="173">
        <v>293800</v>
      </c>
      <c r="L1745" s="195"/>
    </row>
    <row r="1746" spans="1:12" ht="15.6" x14ac:dyDescent="0.3">
      <c r="A1746" s="293"/>
      <c r="B1746" s="55" t="s">
        <v>1098</v>
      </c>
      <c r="C1746" s="300"/>
      <c r="D1746" s="301"/>
      <c r="E1746" s="301"/>
      <c r="F1746" s="305"/>
      <c r="G1746" s="288"/>
      <c r="H1746" s="289"/>
      <c r="I1746" s="259"/>
      <c r="J1746" s="290" t="s">
        <v>2</v>
      </c>
      <c r="K1746" s="172">
        <v>333000</v>
      </c>
      <c r="L1746" s="194"/>
    </row>
    <row r="1747" spans="1:12" ht="16.2" thickBot="1" x14ac:dyDescent="0.35">
      <c r="A1747" s="293"/>
      <c r="B1747" s="55" t="s">
        <v>1098</v>
      </c>
      <c r="C1747" s="302"/>
      <c r="D1747" s="303"/>
      <c r="E1747" s="303"/>
      <c r="F1747" s="306"/>
      <c r="G1747" s="286"/>
      <c r="H1747" s="287"/>
      <c r="I1747" s="260"/>
      <c r="J1747" s="96" t="s">
        <v>983</v>
      </c>
      <c r="K1747" s="173">
        <v>293800</v>
      </c>
      <c r="L1747" s="195"/>
    </row>
    <row r="1748" spans="1:12" ht="16.2" thickBot="1" x14ac:dyDescent="0.35">
      <c r="A1748" s="293"/>
      <c r="B1748" s="55" t="s">
        <v>1098</v>
      </c>
      <c r="C1748" s="3" t="s">
        <v>3</v>
      </c>
      <c r="D1748" s="7">
        <v>80</v>
      </c>
      <c r="E1748" s="1" t="s">
        <v>4</v>
      </c>
      <c r="F1748" s="7">
        <v>45</v>
      </c>
      <c r="G1748" s="86" t="s">
        <v>980</v>
      </c>
      <c r="H1748" s="86" t="s">
        <v>981</v>
      </c>
      <c r="I1748" s="261" t="s">
        <v>982</v>
      </c>
      <c r="J1748" s="290" t="s">
        <v>984</v>
      </c>
      <c r="K1748" s="172">
        <v>357300</v>
      </c>
      <c r="L1748" s="194"/>
    </row>
    <row r="1749" spans="1:12" ht="15.6" x14ac:dyDescent="0.3">
      <c r="A1749" s="293"/>
      <c r="B1749" s="55" t="s">
        <v>1098</v>
      </c>
      <c r="C1749" s="3" t="s">
        <v>5</v>
      </c>
      <c r="D1749" s="7">
        <v>189</v>
      </c>
      <c r="E1749" s="1" t="s">
        <v>6</v>
      </c>
      <c r="F1749" s="7">
        <v>153</v>
      </c>
      <c r="G1749" s="87"/>
      <c r="H1749" s="88"/>
      <c r="I1749" s="262"/>
      <c r="J1749" s="96" t="s">
        <v>985</v>
      </c>
      <c r="K1749" s="173">
        <v>388700</v>
      </c>
      <c r="L1749" s="195"/>
    </row>
    <row r="1750" spans="1:12" ht="15.6" x14ac:dyDescent="0.3">
      <c r="A1750" s="293"/>
      <c r="B1750" s="55" t="s">
        <v>1098</v>
      </c>
      <c r="C1750" s="3" t="s">
        <v>7</v>
      </c>
      <c r="D1750" s="7">
        <v>72</v>
      </c>
      <c r="E1750" s="1" t="s">
        <v>11</v>
      </c>
      <c r="F1750" s="7">
        <v>48</v>
      </c>
      <c r="G1750" s="89"/>
      <c r="H1750" s="90"/>
      <c r="I1750" s="263"/>
      <c r="J1750" s="290" t="s">
        <v>1094</v>
      </c>
      <c r="K1750" s="172">
        <v>216400</v>
      </c>
      <c r="L1750" s="194"/>
    </row>
    <row r="1751" spans="1:12" ht="15.6" x14ac:dyDescent="0.3">
      <c r="A1751" s="293"/>
      <c r="B1751" s="55" t="s">
        <v>1098</v>
      </c>
      <c r="C1751" s="3" t="s">
        <v>8</v>
      </c>
      <c r="D1751" s="2" t="s">
        <v>13</v>
      </c>
      <c r="E1751" s="1" t="s">
        <v>12</v>
      </c>
      <c r="F1751" s="2" t="s">
        <v>15</v>
      </c>
      <c r="G1751" s="89"/>
      <c r="H1751" s="90"/>
      <c r="I1751" s="263"/>
      <c r="J1751" s="98"/>
      <c r="K1751" s="172"/>
      <c r="L1751" s="194"/>
    </row>
    <row r="1752" spans="1:12" ht="16.2" thickBot="1" x14ac:dyDescent="0.35">
      <c r="A1752" s="294"/>
      <c r="B1752" s="56" t="s">
        <v>1098</v>
      </c>
      <c r="C1752" s="4" t="s">
        <v>236</v>
      </c>
      <c r="D1752" s="6">
        <v>110</v>
      </c>
      <c r="E1752" s="5" t="s">
        <v>20</v>
      </c>
      <c r="F1752" s="8">
        <v>43.2</v>
      </c>
      <c r="G1752" s="91"/>
      <c r="H1752" s="92"/>
      <c r="I1752" s="264"/>
      <c r="J1752" s="102"/>
      <c r="K1752" s="180"/>
      <c r="L1752" s="196"/>
    </row>
    <row r="1753" spans="1:12" ht="15" thickBot="1" x14ac:dyDescent="0.35">
      <c r="J1753" s="99"/>
      <c r="K1753" s="100"/>
      <c r="L1753" s="200"/>
    </row>
    <row r="1754" spans="1:12" ht="15.6" x14ac:dyDescent="0.3">
      <c r="A1754" s="292" t="s">
        <v>318</v>
      </c>
      <c r="B1754" s="54" t="s">
        <v>751</v>
      </c>
      <c r="C1754" s="295" t="s">
        <v>318</v>
      </c>
      <c r="D1754" s="296"/>
      <c r="E1754" s="296"/>
      <c r="F1754" s="297"/>
      <c r="G1754" s="318"/>
      <c r="H1754" s="318"/>
      <c r="I1754" s="319"/>
      <c r="J1754" s="97"/>
      <c r="K1754" s="179"/>
      <c r="L1754" s="193"/>
    </row>
    <row r="1755" spans="1:12" ht="15.6" x14ac:dyDescent="0.3">
      <c r="A1755" s="293"/>
      <c r="B1755" s="55" t="s">
        <v>751</v>
      </c>
      <c r="C1755" s="298" t="s">
        <v>319</v>
      </c>
      <c r="D1755" s="299"/>
      <c r="E1755" s="304"/>
      <c r="F1755" s="305"/>
      <c r="G1755" s="161"/>
      <c r="H1755" s="162"/>
      <c r="I1755" s="259"/>
      <c r="J1755" s="122" t="s">
        <v>10</v>
      </c>
      <c r="K1755" s="172">
        <v>71300</v>
      </c>
      <c r="L1755" s="194"/>
    </row>
    <row r="1756" spans="1:12" ht="15.6" x14ac:dyDescent="0.3">
      <c r="A1756" s="293"/>
      <c r="B1756" s="55" t="s">
        <v>751</v>
      </c>
      <c r="C1756" s="300"/>
      <c r="D1756" s="301"/>
      <c r="E1756" s="301"/>
      <c r="F1756" s="305"/>
      <c r="G1756" s="161"/>
      <c r="H1756" s="162"/>
      <c r="I1756" s="259"/>
      <c r="J1756" s="96" t="s">
        <v>0</v>
      </c>
      <c r="K1756" s="173">
        <v>75300</v>
      </c>
      <c r="L1756" s="195"/>
    </row>
    <row r="1757" spans="1:12" ht="15.6" x14ac:dyDescent="0.3">
      <c r="A1757" s="293"/>
      <c r="B1757" s="55" t="s">
        <v>751</v>
      </c>
      <c r="C1757" s="300"/>
      <c r="D1757" s="301"/>
      <c r="E1757" s="301"/>
      <c r="F1757" s="305"/>
      <c r="G1757" s="161"/>
      <c r="H1757" s="162"/>
      <c r="I1757" s="259"/>
      <c r="J1757" s="122" t="s">
        <v>1</v>
      </c>
      <c r="K1757" s="172">
        <v>86400</v>
      </c>
      <c r="L1757" s="194"/>
    </row>
    <row r="1758" spans="1:12" ht="15.6" x14ac:dyDescent="0.3">
      <c r="A1758" s="293"/>
      <c r="B1758" s="55" t="s">
        <v>751</v>
      </c>
      <c r="C1758" s="300"/>
      <c r="D1758" s="301"/>
      <c r="E1758" s="301"/>
      <c r="F1758" s="305"/>
      <c r="G1758" s="161"/>
      <c r="H1758" s="162"/>
      <c r="I1758" s="259"/>
      <c r="J1758" s="96" t="s">
        <v>600</v>
      </c>
      <c r="K1758" s="173">
        <v>96900</v>
      </c>
      <c r="L1758" s="195"/>
    </row>
    <row r="1759" spans="1:12" ht="15.6" x14ac:dyDescent="0.3">
      <c r="A1759" s="293"/>
      <c r="B1759" s="55" t="s">
        <v>751</v>
      </c>
      <c r="C1759" s="300"/>
      <c r="D1759" s="301"/>
      <c r="E1759" s="301"/>
      <c r="F1759" s="305"/>
      <c r="G1759" s="161"/>
      <c r="H1759" s="162"/>
      <c r="I1759" s="259"/>
      <c r="J1759" s="122" t="s">
        <v>2</v>
      </c>
      <c r="K1759" s="172">
        <v>104400</v>
      </c>
      <c r="L1759" s="194"/>
    </row>
    <row r="1760" spans="1:12" ht="16.2" thickBot="1" x14ac:dyDescent="0.35">
      <c r="A1760" s="293"/>
      <c r="B1760" s="55" t="s">
        <v>751</v>
      </c>
      <c r="C1760" s="302"/>
      <c r="D1760" s="303"/>
      <c r="E1760" s="303"/>
      <c r="F1760" s="306"/>
      <c r="G1760" s="243"/>
      <c r="H1760" s="234"/>
      <c r="I1760" s="260"/>
      <c r="J1760" s="96" t="s">
        <v>983</v>
      </c>
      <c r="K1760" s="173">
        <v>96900</v>
      </c>
      <c r="L1760" s="195"/>
    </row>
    <row r="1761" spans="1:12" ht="16.2" thickBot="1" x14ac:dyDescent="0.35">
      <c r="A1761" s="293"/>
      <c r="B1761" s="55" t="s">
        <v>751</v>
      </c>
      <c r="C1761" s="3" t="s">
        <v>3</v>
      </c>
      <c r="D1761" s="7">
        <v>80</v>
      </c>
      <c r="E1761" s="1" t="s">
        <v>4</v>
      </c>
      <c r="F1761" s="7">
        <v>48</v>
      </c>
      <c r="G1761" s="86" t="s">
        <v>980</v>
      </c>
      <c r="H1761" s="86" t="s">
        <v>981</v>
      </c>
      <c r="I1761" s="261" t="s">
        <v>982</v>
      </c>
      <c r="J1761" s="122" t="s">
        <v>984</v>
      </c>
      <c r="K1761" s="172">
        <v>128400</v>
      </c>
      <c r="L1761" s="194"/>
    </row>
    <row r="1762" spans="1:12" ht="15.6" x14ac:dyDescent="0.3">
      <c r="A1762" s="293"/>
      <c r="B1762" s="55" t="s">
        <v>751</v>
      </c>
      <c r="C1762" s="3" t="s">
        <v>5</v>
      </c>
      <c r="D1762" s="7">
        <v>76</v>
      </c>
      <c r="E1762" s="1" t="s">
        <v>6</v>
      </c>
      <c r="F1762" s="7">
        <v>49</v>
      </c>
      <c r="G1762" s="87"/>
      <c r="H1762" s="88"/>
      <c r="I1762" s="262"/>
      <c r="J1762" s="96" t="s">
        <v>985</v>
      </c>
      <c r="K1762" s="173">
        <v>144200</v>
      </c>
      <c r="L1762" s="195"/>
    </row>
    <row r="1763" spans="1:12" ht="15.6" x14ac:dyDescent="0.3">
      <c r="A1763" s="293"/>
      <c r="B1763" s="55" t="s">
        <v>751</v>
      </c>
      <c r="C1763" s="3" t="s">
        <v>7</v>
      </c>
      <c r="D1763" s="7">
        <v>68</v>
      </c>
      <c r="E1763" s="1" t="s">
        <v>11</v>
      </c>
      <c r="F1763" s="7">
        <v>48</v>
      </c>
      <c r="G1763" s="89"/>
      <c r="H1763" s="90"/>
      <c r="I1763" s="263"/>
      <c r="J1763" s="122" t="s">
        <v>593</v>
      </c>
      <c r="K1763" s="172">
        <v>61600</v>
      </c>
      <c r="L1763" s="194"/>
    </row>
    <row r="1764" spans="1:12" ht="15.6" x14ac:dyDescent="0.3">
      <c r="A1764" s="293"/>
      <c r="B1764" s="55" t="s">
        <v>751</v>
      </c>
      <c r="C1764" s="3" t="s">
        <v>8</v>
      </c>
      <c r="D1764" s="2" t="s">
        <v>13</v>
      </c>
      <c r="E1764" s="1" t="s">
        <v>12</v>
      </c>
      <c r="F1764" s="2" t="s">
        <v>15</v>
      </c>
      <c r="G1764" s="89"/>
      <c r="H1764" s="90"/>
      <c r="I1764" s="263"/>
      <c r="J1764" s="98"/>
      <c r="K1764" s="172"/>
      <c r="L1764" s="194"/>
    </row>
    <row r="1765" spans="1:12" ht="16.2" thickBot="1" x14ac:dyDescent="0.35">
      <c r="A1765" s="294"/>
      <c r="B1765" s="56" t="s">
        <v>751</v>
      </c>
      <c r="C1765" s="4" t="s">
        <v>236</v>
      </c>
      <c r="D1765" s="6">
        <v>110</v>
      </c>
      <c r="E1765" s="5" t="s">
        <v>20</v>
      </c>
      <c r="F1765" s="8">
        <v>19.2</v>
      </c>
      <c r="G1765" s="91"/>
      <c r="H1765" s="92"/>
      <c r="I1765" s="264"/>
      <c r="J1765" s="102"/>
      <c r="K1765" s="180"/>
      <c r="L1765" s="196"/>
    </row>
    <row r="1766" spans="1:12" ht="15" thickBot="1" x14ac:dyDescent="0.35">
      <c r="J1766" s="99"/>
      <c r="K1766" s="100"/>
      <c r="L1766" s="200"/>
    </row>
    <row r="1767" spans="1:12" ht="15.6" x14ac:dyDescent="0.3">
      <c r="A1767" s="292" t="s">
        <v>320</v>
      </c>
      <c r="B1767" s="54" t="s">
        <v>752</v>
      </c>
      <c r="C1767" s="295" t="s">
        <v>320</v>
      </c>
      <c r="D1767" s="296"/>
      <c r="E1767" s="296"/>
      <c r="F1767" s="297"/>
      <c r="G1767" s="318"/>
      <c r="H1767" s="318"/>
      <c r="I1767" s="319"/>
      <c r="J1767" s="97"/>
      <c r="K1767" s="179"/>
      <c r="L1767" s="193"/>
    </row>
    <row r="1768" spans="1:12" ht="15.6" x14ac:dyDescent="0.3">
      <c r="A1768" s="293"/>
      <c r="B1768" s="55" t="s">
        <v>752</v>
      </c>
      <c r="C1768" s="298" t="s">
        <v>321</v>
      </c>
      <c r="D1768" s="299"/>
      <c r="E1768" s="304"/>
      <c r="F1768" s="305"/>
      <c r="G1768" s="161"/>
      <c r="H1768" s="162"/>
      <c r="I1768" s="259"/>
      <c r="J1768" s="122" t="s">
        <v>10</v>
      </c>
      <c r="K1768" s="172">
        <v>130700</v>
      </c>
      <c r="L1768" s="194"/>
    </row>
    <row r="1769" spans="1:12" ht="15.6" x14ac:dyDescent="0.3">
      <c r="A1769" s="293"/>
      <c r="B1769" s="55" t="s">
        <v>752</v>
      </c>
      <c r="C1769" s="300"/>
      <c r="D1769" s="301"/>
      <c r="E1769" s="301"/>
      <c r="F1769" s="305"/>
      <c r="G1769" s="161"/>
      <c r="H1769" s="162"/>
      <c r="I1769" s="259"/>
      <c r="J1769" s="96" t="s">
        <v>0</v>
      </c>
      <c r="K1769" s="173">
        <v>135900</v>
      </c>
      <c r="L1769" s="195"/>
    </row>
    <row r="1770" spans="1:12" ht="15.6" x14ac:dyDescent="0.3">
      <c r="A1770" s="293"/>
      <c r="B1770" s="55" t="s">
        <v>752</v>
      </c>
      <c r="C1770" s="300"/>
      <c r="D1770" s="301"/>
      <c r="E1770" s="301"/>
      <c r="F1770" s="305"/>
      <c r="G1770" s="161"/>
      <c r="H1770" s="162"/>
      <c r="I1770" s="259"/>
      <c r="J1770" s="122" t="s">
        <v>1</v>
      </c>
      <c r="K1770" s="172">
        <v>152500</v>
      </c>
      <c r="L1770" s="194"/>
    </row>
    <row r="1771" spans="1:12" ht="15.6" x14ac:dyDescent="0.3">
      <c r="A1771" s="293"/>
      <c r="B1771" s="55" t="s">
        <v>752</v>
      </c>
      <c r="C1771" s="300"/>
      <c r="D1771" s="301"/>
      <c r="E1771" s="301"/>
      <c r="F1771" s="305"/>
      <c r="G1771" s="161"/>
      <c r="H1771" s="162"/>
      <c r="I1771" s="259"/>
      <c r="J1771" s="96" t="s">
        <v>600</v>
      </c>
      <c r="K1771" s="173">
        <v>165300</v>
      </c>
      <c r="L1771" s="195"/>
    </row>
    <row r="1772" spans="1:12" ht="15.6" x14ac:dyDescent="0.3">
      <c r="A1772" s="293"/>
      <c r="B1772" s="55" t="s">
        <v>752</v>
      </c>
      <c r="C1772" s="300"/>
      <c r="D1772" s="301"/>
      <c r="E1772" s="301"/>
      <c r="F1772" s="305"/>
      <c r="G1772" s="161"/>
      <c r="H1772" s="162"/>
      <c r="I1772" s="259"/>
      <c r="J1772" s="122" t="s">
        <v>2</v>
      </c>
      <c r="K1772" s="172">
        <v>193500</v>
      </c>
      <c r="L1772" s="194"/>
    </row>
    <row r="1773" spans="1:12" ht="16.2" thickBot="1" x14ac:dyDescent="0.35">
      <c r="A1773" s="293"/>
      <c r="B1773" s="55" t="s">
        <v>752</v>
      </c>
      <c r="C1773" s="302"/>
      <c r="D1773" s="303"/>
      <c r="E1773" s="303"/>
      <c r="F1773" s="306"/>
      <c r="G1773" s="243"/>
      <c r="H1773" s="234"/>
      <c r="I1773" s="260"/>
      <c r="J1773" s="96" t="s">
        <v>983</v>
      </c>
      <c r="K1773" s="173">
        <v>165300</v>
      </c>
      <c r="L1773" s="195"/>
    </row>
    <row r="1774" spans="1:12" ht="16.2" thickBot="1" x14ac:dyDescent="0.35">
      <c r="A1774" s="293"/>
      <c r="B1774" s="55" t="s">
        <v>752</v>
      </c>
      <c r="C1774" s="3" t="s">
        <v>3</v>
      </c>
      <c r="D1774" s="7">
        <v>80</v>
      </c>
      <c r="E1774" s="1" t="s">
        <v>4</v>
      </c>
      <c r="F1774" s="7">
        <v>48</v>
      </c>
      <c r="G1774" s="86" t="s">
        <v>980</v>
      </c>
      <c r="H1774" s="86" t="s">
        <v>981</v>
      </c>
      <c r="I1774" s="261" t="s">
        <v>982</v>
      </c>
      <c r="J1774" s="122" t="s">
        <v>984</v>
      </c>
      <c r="K1774" s="172">
        <v>224100</v>
      </c>
      <c r="L1774" s="194"/>
    </row>
    <row r="1775" spans="1:12" ht="15.6" x14ac:dyDescent="0.3">
      <c r="A1775" s="293"/>
      <c r="B1775" s="55" t="s">
        <v>752</v>
      </c>
      <c r="C1775" s="3" t="s">
        <v>5</v>
      </c>
      <c r="D1775" s="7">
        <v>146</v>
      </c>
      <c r="E1775" s="1" t="s">
        <v>6</v>
      </c>
      <c r="F1775" s="7">
        <v>118</v>
      </c>
      <c r="G1775" s="87"/>
      <c r="H1775" s="88"/>
      <c r="I1775" s="262"/>
      <c r="J1775" s="96" t="s">
        <v>985</v>
      </c>
      <c r="K1775" s="173">
        <v>255500</v>
      </c>
      <c r="L1775" s="195"/>
    </row>
    <row r="1776" spans="1:12" ht="15.6" x14ac:dyDescent="0.3">
      <c r="A1776" s="293"/>
      <c r="B1776" s="55" t="s">
        <v>752</v>
      </c>
      <c r="C1776" s="3" t="s">
        <v>7</v>
      </c>
      <c r="D1776" s="7">
        <v>68</v>
      </c>
      <c r="E1776" s="1" t="s">
        <v>11</v>
      </c>
      <c r="F1776" s="7">
        <v>49</v>
      </c>
      <c r="G1776" s="89"/>
      <c r="H1776" s="90"/>
      <c r="I1776" s="263"/>
      <c r="J1776" s="122" t="s">
        <v>595</v>
      </c>
      <c r="K1776" s="172">
        <v>110600</v>
      </c>
      <c r="L1776" s="194"/>
    </row>
    <row r="1777" spans="1:12" ht="15.6" x14ac:dyDescent="0.3">
      <c r="A1777" s="293"/>
      <c r="B1777" s="55" t="s">
        <v>752</v>
      </c>
      <c r="C1777" s="3" t="s">
        <v>8</v>
      </c>
      <c r="D1777" s="2" t="s">
        <v>13</v>
      </c>
      <c r="E1777" s="1" t="s">
        <v>12</v>
      </c>
      <c r="F1777" s="2" t="s">
        <v>15</v>
      </c>
      <c r="G1777" s="89"/>
      <c r="H1777" s="90"/>
      <c r="I1777" s="263"/>
      <c r="J1777" s="98"/>
      <c r="K1777" s="172"/>
      <c r="L1777" s="194"/>
    </row>
    <row r="1778" spans="1:12" ht="16.2" thickBot="1" x14ac:dyDescent="0.35">
      <c r="A1778" s="294"/>
      <c r="B1778" s="56" t="s">
        <v>752</v>
      </c>
      <c r="C1778" s="4" t="s">
        <v>236</v>
      </c>
      <c r="D1778" s="6">
        <v>110</v>
      </c>
      <c r="E1778" s="5" t="s">
        <v>20</v>
      </c>
      <c r="F1778" s="8">
        <v>35.1</v>
      </c>
      <c r="G1778" s="91"/>
      <c r="H1778" s="92"/>
      <c r="I1778" s="264"/>
      <c r="J1778" s="102"/>
      <c r="K1778" s="180"/>
      <c r="L1778" s="196"/>
    </row>
    <row r="1779" spans="1:12" ht="16.2" thickBot="1" x14ac:dyDescent="0.35">
      <c r="A1779" s="250"/>
      <c r="B1779" s="251"/>
      <c r="C1779" s="252"/>
      <c r="D1779" s="253"/>
      <c r="E1779" s="254"/>
      <c r="F1779" s="255"/>
      <c r="G1779" s="246"/>
      <c r="H1779" s="246"/>
      <c r="I1779" s="273"/>
      <c r="J1779" s="256"/>
      <c r="K1779" s="172"/>
      <c r="L1779" s="198"/>
    </row>
    <row r="1780" spans="1:12" ht="15.6" x14ac:dyDescent="0.3">
      <c r="A1780" s="292" t="s">
        <v>1076</v>
      </c>
      <c r="B1780" s="54" t="s">
        <v>1078</v>
      </c>
      <c r="C1780" s="295" t="s">
        <v>1076</v>
      </c>
      <c r="D1780" s="296"/>
      <c r="E1780" s="296"/>
      <c r="F1780" s="297"/>
      <c r="G1780" s="318"/>
      <c r="H1780" s="318"/>
      <c r="I1780" s="319"/>
      <c r="J1780" s="97"/>
      <c r="K1780" s="179"/>
      <c r="L1780" s="193"/>
    </row>
    <row r="1781" spans="1:12" ht="15.6" x14ac:dyDescent="0.3">
      <c r="A1781" s="293"/>
      <c r="B1781" s="55" t="s">
        <v>1078</v>
      </c>
      <c r="C1781" s="298" t="s">
        <v>1077</v>
      </c>
      <c r="D1781" s="299"/>
      <c r="E1781" s="304"/>
      <c r="F1781" s="305"/>
      <c r="G1781" s="232"/>
      <c r="H1781" s="233"/>
      <c r="I1781" s="259"/>
      <c r="J1781" s="231" t="s">
        <v>10</v>
      </c>
      <c r="K1781" s="172">
        <v>196100</v>
      </c>
      <c r="L1781" s="194"/>
    </row>
    <row r="1782" spans="1:12" ht="15.6" x14ac:dyDescent="0.3">
      <c r="A1782" s="293"/>
      <c r="B1782" s="55" t="s">
        <v>1078</v>
      </c>
      <c r="C1782" s="300"/>
      <c r="D1782" s="301"/>
      <c r="E1782" s="301"/>
      <c r="F1782" s="305"/>
      <c r="G1782" s="232"/>
      <c r="H1782" s="233"/>
      <c r="I1782" s="259"/>
      <c r="J1782" s="96" t="s">
        <v>0</v>
      </c>
      <c r="K1782" s="173">
        <v>204000</v>
      </c>
      <c r="L1782" s="195"/>
    </row>
    <row r="1783" spans="1:12" ht="15.6" x14ac:dyDescent="0.3">
      <c r="A1783" s="293"/>
      <c r="B1783" s="55" t="s">
        <v>1078</v>
      </c>
      <c r="C1783" s="300"/>
      <c r="D1783" s="301"/>
      <c r="E1783" s="301"/>
      <c r="F1783" s="305"/>
      <c r="G1783" s="232"/>
      <c r="H1783" s="233"/>
      <c r="I1783" s="259"/>
      <c r="J1783" s="231" t="s">
        <v>1</v>
      </c>
      <c r="K1783" s="172">
        <v>228800</v>
      </c>
      <c r="L1783" s="194"/>
    </row>
    <row r="1784" spans="1:12" ht="15.6" x14ac:dyDescent="0.3">
      <c r="A1784" s="293"/>
      <c r="B1784" s="55" t="s">
        <v>1078</v>
      </c>
      <c r="C1784" s="300"/>
      <c r="D1784" s="301"/>
      <c r="E1784" s="301"/>
      <c r="F1784" s="305"/>
      <c r="G1784" s="232"/>
      <c r="H1784" s="233"/>
      <c r="I1784" s="259"/>
      <c r="J1784" s="96" t="s">
        <v>600</v>
      </c>
      <c r="K1784" s="173">
        <v>247900</v>
      </c>
      <c r="L1784" s="195"/>
    </row>
    <row r="1785" spans="1:12" ht="15.6" x14ac:dyDescent="0.3">
      <c r="A1785" s="293"/>
      <c r="B1785" s="55" t="s">
        <v>1078</v>
      </c>
      <c r="C1785" s="300"/>
      <c r="D1785" s="301"/>
      <c r="E1785" s="301"/>
      <c r="F1785" s="305"/>
      <c r="G1785" s="232"/>
      <c r="H1785" s="233"/>
      <c r="I1785" s="259"/>
      <c r="J1785" s="231" t="s">
        <v>2</v>
      </c>
      <c r="K1785" s="172">
        <v>290400</v>
      </c>
      <c r="L1785" s="194"/>
    </row>
    <row r="1786" spans="1:12" ht="16.2" thickBot="1" x14ac:dyDescent="0.35">
      <c r="A1786" s="293"/>
      <c r="B1786" s="55" t="s">
        <v>1078</v>
      </c>
      <c r="C1786" s="302"/>
      <c r="D1786" s="303"/>
      <c r="E1786" s="303"/>
      <c r="F1786" s="306"/>
      <c r="G1786" s="244"/>
      <c r="H1786" s="245"/>
      <c r="I1786" s="260"/>
      <c r="J1786" s="96" t="s">
        <v>983</v>
      </c>
      <c r="K1786" s="173">
        <v>247900</v>
      </c>
      <c r="L1786" s="195"/>
    </row>
    <row r="1787" spans="1:12" ht="16.2" thickBot="1" x14ac:dyDescent="0.35">
      <c r="A1787" s="293"/>
      <c r="B1787" s="55" t="s">
        <v>1078</v>
      </c>
      <c r="C1787" s="3" t="s">
        <v>3</v>
      </c>
      <c r="D1787" s="7">
        <v>80</v>
      </c>
      <c r="E1787" s="1" t="s">
        <v>4</v>
      </c>
      <c r="F1787" s="7">
        <v>48</v>
      </c>
      <c r="G1787" s="86" t="s">
        <v>980</v>
      </c>
      <c r="H1787" s="86" t="s">
        <v>981</v>
      </c>
      <c r="I1787" s="261" t="s">
        <v>982</v>
      </c>
      <c r="J1787" s="231" t="s">
        <v>984</v>
      </c>
      <c r="K1787" s="172">
        <v>336300</v>
      </c>
      <c r="L1787" s="194"/>
    </row>
    <row r="1788" spans="1:12" ht="15.6" x14ac:dyDescent="0.3">
      <c r="A1788" s="293"/>
      <c r="B1788" s="55" t="s">
        <v>1078</v>
      </c>
      <c r="C1788" s="3" t="s">
        <v>5</v>
      </c>
      <c r="D1788" s="7">
        <v>196</v>
      </c>
      <c r="E1788" s="1" t="s">
        <v>6</v>
      </c>
      <c r="F1788" s="7">
        <v>177</v>
      </c>
      <c r="G1788" s="87"/>
      <c r="H1788" s="88"/>
      <c r="I1788" s="262"/>
      <c r="J1788" s="96" t="s">
        <v>985</v>
      </c>
      <c r="K1788" s="173">
        <v>367600</v>
      </c>
      <c r="L1788" s="195"/>
    </row>
    <row r="1789" spans="1:12" ht="15.6" x14ac:dyDescent="0.3">
      <c r="A1789" s="293"/>
      <c r="B1789" s="55" t="s">
        <v>1078</v>
      </c>
      <c r="C1789" s="3" t="s">
        <v>7</v>
      </c>
      <c r="D1789" s="7">
        <v>68</v>
      </c>
      <c r="E1789" s="1" t="s">
        <v>11</v>
      </c>
      <c r="F1789" s="7">
        <v>49</v>
      </c>
      <c r="G1789" s="89"/>
      <c r="H1789" s="90"/>
      <c r="I1789" s="263"/>
      <c r="J1789" s="231" t="s">
        <v>1094</v>
      </c>
      <c r="K1789" s="172">
        <v>165800</v>
      </c>
      <c r="L1789" s="194"/>
    </row>
    <row r="1790" spans="1:12" ht="15.6" x14ac:dyDescent="0.3">
      <c r="A1790" s="293"/>
      <c r="B1790" s="55" t="s">
        <v>1078</v>
      </c>
      <c r="C1790" s="3" t="s">
        <v>8</v>
      </c>
      <c r="D1790" s="2" t="s">
        <v>13</v>
      </c>
      <c r="E1790" s="1" t="s">
        <v>12</v>
      </c>
      <c r="F1790" s="2" t="s">
        <v>15</v>
      </c>
      <c r="G1790" s="89"/>
      <c r="H1790" s="90"/>
      <c r="I1790" s="263"/>
      <c r="J1790" s="98"/>
      <c r="K1790" s="172"/>
      <c r="L1790" s="194"/>
    </row>
    <row r="1791" spans="1:12" ht="16.2" thickBot="1" x14ac:dyDescent="0.35">
      <c r="A1791" s="294"/>
      <c r="B1791" s="56" t="s">
        <v>1078</v>
      </c>
      <c r="C1791" s="4" t="s">
        <v>236</v>
      </c>
      <c r="D1791" s="6">
        <v>110</v>
      </c>
      <c r="E1791" s="5" t="s">
        <v>20</v>
      </c>
      <c r="F1791" s="8">
        <v>35.1</v>
      </c>
      <c r="G1791" s="91"/>
      <c r="H1791" s="92"/>
      <c r="I1791" s="264"/>
      <c r="J1791" s="102"/>
      <c r="K1791" s="180"/>
      <c r="L1791" s="196"/>
    </row>
    <row r="1792" spans="1:12" ht="15" thickBot="1" x14ac:dyDescent="0.35">
      <c r="J1792" s="99"/>
      <c r="K1792" s="100"/>
      <c r="L1792" s="200"/>
    </row>
    <row r="1793" spans="1:12" ht="15.6" x14ac:dyDescent="0.3">
      <c r="A1793" s="292" t="s">
        <v>322</v>
      </c>
      <c r="B1793" s="54" t="s">
        <v>753</v>
      </c>
      <c r="C1793" s="295" t="s">
        <v>322</v>
      </c>
      <c r="D1793" s="296"/>
      <c r="E1793" s="296"/>
      <c r="F1793" s="297"/>
      <c r="G1793" s="318" t="s">
        <v>986</v>
      </c>
      <c r="H1793" s="318"/>
      <c r="I1793" s="319"/>
      <c r="J1793" s="97"/>
      <c r="K1793" s="179"/>
      <c r="L1793" s="193"/>
    </row>
    <row r="1794" spans="1:12" ht="15.6" x14ac:dyDescent="0.3">
      <c r="A1794" s="293"/>
      <c r="B1794" s="55" t="s">
        <v>753</v>
      </c>
      <c r="C1794" s="298" t="s">
        <v>323</v>
      </c>
      <c r="D1794" s="299"/>
      <c r="E1794" s="304"/>
      <c r="F1794" s="305"/>
      <c r="G1794" s="324" t="s">
        <v>987</v>
      </c>
      <c r="H1794" s="325"/>
      <c r="I1794" s="326"/>
      <c r="J1794" s="122" t="s">
        <v>10</v>
      </c>
      <c r="K1794" s="172">
        <v>45000</v>
      </c>
      <c r="L1794" s="194">
        <f>K1794+I1797</f>
        <v>45000</v>
      </c>
    </row>
    <row r="1795" spans="1:12" ht="15.6" x14ac:dyDescent="0.3">
      <c r="A1795" s="293"/>
      <c r="B1795" s="55" t="s">
        <v>753</v>
      </c>
      <c r="C1795" s="300"/>
      <c r="D1795" s="301"/>
      <c r="E1795" s="301"/>
      <c r="F1795" s="305"/>
      <c r="G1795" s="327"/>
      <c r="H1795" s="328"/>
      <c r="I1795" s="329"/>
      <c r="J1795" s="96" t="s">
        <v>0</v>
      </c>
      <c r="K1795" s="173">
        <v>47400</v>
      </c>
      <c r="L1795" s="195">
        <f>K1795+I1797</f>
        <v>47400</v>
      </c>
    </row>
    <row r="1796" spans="1:12" ht="15.6" x14ac:dyDescent="0.3">
      <c r="A1796" s="293"/>
      <c r="B1796" s="55" t="s">
        <v>753</v>
      </c>
      <c r="C1796" s="300"/>
      <c r="D1796" s="301"/>
      <c r="E1796" s="301"/>
      <c r="F1796" s="305"/>
      <c r="G1796" s="307" t="s">
        <v>393</v>
      </c>
      <c r="H1796" s="308"/>
      <c r="I1796" s="309"/>
      <c r="J1796" s="122" t="s">
        <v>1</v>
      </c>
      <c r="K1796" s="172">
        <v>48100</v>
      </c>
      <c r="L1796" s="194">
        <f>K1796+I1797</f>
        <v>48100</v>
      </c>
    </row>
    <row r="1797" spans="1:12" ht="15.6" x14ac:dyDescent="0.3">
      <c r="A1797" s="293"/>
      <c r="B1797" s="55" t="s">
        <v>753</v>
      </c>
      <c r="C1797" s="300"/>
      <c r="D1797" s="301"/>
      <c r="E1797" s="301"/>
      <c r="F1797" s="305"/>
      <c r="G1797" s="332" t="s">
        <v>1006</v>
      </c>
      <c r="H1797" s="333"/>
      <c r="I1797" s="285">
        <f>INDEX('Ár felárak'!B:B,MATCH(Árlista!G1797,'Ár felárak'!A:A,0))</f>
        <v>0</v>
      </c>
      <c r="J1797" s="96" t="s">
        <v>600</v>
      </c>
      <c r="K1797" s="173">
        <v>51500</v>
      </c>
      <c r="L1797" s="195">
        <f>K1797+I1797</f>
        <v>51500</v>
      </c>
    </row>
    <row r="1798" spans="1:12" ht="15.6" x14ac:dyDescent="0.3">
      <c r="A1798" s="293"/>
      <c r="B1798" s="55" t="s">
        <v>753</v>
      </c>
      <c r="C1798" s="300"/>
      <c r="D1798" s="301"/>
      <c r="E1798" s="301"/>
      <c r="F1798" s="305"/>
      <c r="G1798" s="408"/>
      <c r="H1798" s="409"/>
      <c r="I1798" s="267"/>
      <c r="J1798" s="122" t="s">
        <v>2</v>
      </c>
      <c r="K1798" s="172">
        <v>56000</v>
      </c>
      <c r="L1798" s="194">
        <f>K1798+I1797</f>
        <v>56000</v>
      </c>
    </row>
    <row r="1799" spans="1:12" ht="16.2" thickBot="1" x14ac:dyDescent="0.35">
      <c r="A1799" s="293"/>
      <c r="B1799" s="55" t="s">
        <v>753</v>
      </c>
      <c r="C1799" s="302"/>
      <c r="D1799" s="303"/>
      <c r="E1799" s="303"/>
      <c r="F1799" s="306"/>
      <c r="G1799" s="336"/>
      <c r="H1799" s="337"/>
      <c r="I1799" s="260"/>
      <c r="J1799" s="96" t="s">
        <v>983</v>
      </c>
      <c r="K1799" s="173">
        <v>51500</v>
      </c>
      <c r="L1799" s="195">
        <f>K1799+I1797</f>
        <v>51500</v>
      </c>
    </row>
    <row r="1800" spans="1:12" ht="16.2" thickBot="1" x14ac:dyDescent="0.35">
      <c r="A1800" s="293"/>
      <c r="B1800" s="55" t="s">
        <v>753</v>
      </c>
      <c r="C1800" s="3" t="s">
        <v>3</v>
      </c>
      <c r="D1800" s="7">
        <v>99</v>
      </c>
      <c r="E1800" s="1" t="s">
        <v>4</v>
      </c>
      <c r="F1800" s="7">
        <v>51</v>
      </c>
      <c r="G1800" s="86" t="s">
        <v>980</v>
      </c>
      <c r="H1800" s="86" t="s">
        <v>981</v>
      </c>
      <c r="I1800" s="261" t="s">
        <v>982</v>
      </c>
      <c r="J1800" s="122" t="s">
        <v>984</v>
      </c>
      <c r="K1800" s="172">
        <v>75600</v>
      </c>
      <c r="L1800" s="194">
        <f>K1800+I1797</f>
        <v>75600</v>
      </c>
    </row>
    <row r="1801" spans="1:12" ht="15.6" x14ac:dyDescent="0.3">
      <c r="A1801" s="293"/>
      <c r="B1801" s="55" t="s">
        <v>753</v>
      </c>
      <c r="C1801" s="3" t="s">
        <v>5</v>
      </c>
      <c r="D1801" s="7">
        <v>47</v>
      </c>
      <c r="E1801" s="1" t="s">
        <v>6</v>
      </c>
      <c r="F1801" s="7">
        <v>47</v>
      </c>
      <c r="G1801" s="87"/>
      <c r="H1801" s="88"/>
      <c r="I1801" s="262"/>
      <c r="J1801" s="96" t="s">
        <v>985</v>
      </c>
      <c r="K1801" s="173">
        <v>91500</v>
      </c>
      <c r="L1801" s="195">
        <f>K1801+I1797</f>
        <v>91500</v>
      </c>
    </row>
    <row r="1802" spans="1:12" ht="15.6" x14ac:dyDescent="0.3">
      <c r="A1802" s="293"/>
      <c r="B1802" s="55" t="s">
        <v>753</v>
      </c>
      <c r="C1802" s="3" t="s">
        <v>7</v>
      </c>
      <c r="D1802" s="7">
        <v>51</v>
      </c>
      <c r="E1802" s="1" t="s">
        <v>11</v>
      </c>
      <c r="F1802" s="7">
        <v>46</v>
      </c>
      <c r="G1802" s="89"/>
      <c r="H1802" s="90"/>
      <c r="I1802" s="263"/>
      <c r="J1802" s="122" t="s">
        <v>270</v>
      </c>
      <c r="K1802" s="172">
        <v>42700</v>
      </c>
      <c r="L1802" s="194">
        <f>K1802+I1797</f>
        <v>42700</v>
      </c>
    </row>
    <row r="1803" spans="1:12" ht="15.6" x14ac:dyDescent="0.3">
      <c r="A1803" s="293"/>
      <c r="B1803" s="55" t="s">
        <v>753</v>
      </c>
      <c r="C1803" s="3" t="s">
        <v>8</v>
      </c>
      <c r="D1803" s="2" t="s">
        <v>13</v>
      </c>
      <c r="E1803" s="1" t="s">
        <v>12</v>
      </c>
      <c r="F1803" s="2" t="s">
        <v>15</v>
      </c>
      <c r="G1803" s="89"/>
      <c r="H1803" s="90"/>
      <c r="I1803" s="263"/>
      <c r="J1803" s="98"/>
      <c r="K1803" s="172"/>
      <c r="L1803" s="194"/>
    </row>
    <row r="1804" spans="1:12" ht="16.2" thickBot="1" x14ac:dyDescent="0.35">
      <c r="A1804" s="294"/>
      <c r="B1804" s="56" t="s">
        <v>753</v>
      </c>
      <c r="C1804" s="4" t="s">
        <v>236</v>
      </c>
      <c r="D1804" s="6">
        <v>110</v>
      </c>
      <c r="E1804" s="5" t="s">
        <v>20</v>
      </c>
      <c r="F1804" s="6">
        <v>8</v>
      </c>
      <c r="G1804" s="91"/>
      <c r="H1804" s="92"/>
      <c r="I1804" s="264"/>
      <c r="J1804" s="102"/>
      <c r="K1804" s="180"/>
      <c r="L1804" s="196"/>
    </row>
    <row r="1805" spans="1:12" ht="15" thickBot="1" x14ac:dyDescent="0.35">
      <c r="B1805" s="55"/>
      <c r="J1805" s="99"/>
      <c r="K1805" s="100"/>
      <c r="L1805" s="200"/>
    </row>
    <row r="1806" spans="1:12" ht="15.6" x14ac:dyDescent="0.3">
      <c r="A1806" s="292" t="s">
        <v>324</v>
      </c>
      <c r="B1806" s="54" t="s">
        <v>754</v>
      </c>
      <c r="C1806" s="295" t="s">
        <v>324</v>
      </c>
      <c r="D1806" s="296"/>
      <c r="E1806" s="296"/>
      <c r="F1806" s="297"/>
      <c r="G1806" s="318" t="s">
        <v>986</v>
      </c>
      <c r="H1806" s="318"/>
      <c r="I1806" s="319"/>
      <c r="J1806" s="97"/>
      <c r="K1806" s="179"/>
      <c r="L1806" s="193"/>
    </row>
    <row r="1807" spans="1:12" ht="15.6" x14ac:dyDescent="0.3">
      <c r="A1807" s="293"/>
      <c r="B1807" s="55" t="s">
        <v>754</v>
      </c>
      <c r="C1807" s="298" t="s">
        <v>325</v>
      </c>
      <c r="D1807" s="299"/>
      <c r="E1807" s="304"/>
      <c r="F1807" s="305"/>
      <c r="G1807" s="324" t="s">
        <v>987</v>
      </c>
      <c r="H1807" s="325"/>
      <c r="I1807" s="326"/>
      <c r="J1807" s="122" t="s">
        <v>10</v>
      </c>
      <c r="K1807" s="172">
        <v>86300</v>
      </c>
      <c r="L1807" s="194">
        <f>K1807+I1810</f>
        <v>86300</v>
      </c>
    </row>
    <row r="1808" spans="1:12" ht="15.6" x14ac:dyDescent="0.3">
      <c r="A1808" s="293"/>
      <c r="B1808" s="55" t="s">
        <v>754</v>
      </c>
      <c r="C1808" s="300"/>
      <c r="D1808" s="301"/>
      <c r="E1808" s="301"/>
      <c r="F1808" s="305"/>
      <c r="G1808" s="327"/>
      <c r="H1808" s="328"/>
      <c r="I1808" s="329"/>
      <c r="J1808" s="96" t="s">
        <v>0</v>
      </c>
      <c r="K1808" s="173">
        <v>88800</v>
      </c>
      <c r="L1808" s="195">
        <f>K1808+I1810</f>
        <v>88800</v>
      </c>
    </row>
    <row r="1809" spans="1:12" ht="15.6" x14ac:dyDescent="0.3">
      <c r="A1809" s="293"/>
      <c r="B1809" s="55" t="s">
        <v>754</v>
      </c>
      <c r="C1809" s="300"/>
      <c r="D1809" s="301"/>
      <c r="E1809" s="301"/>
      <c r="F1809" s="305"/>
      <c r="G1809" s="307" t="s">
        <v>393</v>
      </c>
      <c r="H1809" s="308"/>
      <c r="I1809" s="309"/>
      <c r="J1809" s="122" t="s">
        <v>1</v>
      </c>
      <c r="K1809" s="172">
        <v>89500</v>
      </c>
      <c r="L1809" s="194">
        <f>K1809+I1810</f>
        <v>89500</v>
      </c>
    </row>
    <row r="1810" spans="1:12" ht="15.6" x14ac:dyDescent="0.3">
      <c r="A1810" s="293"/>
      <c r="B1810" s="55" t="s">
        <v>754</v>
      </c>
      <c r="C1810" s="300"/>
      <c r="D1810" s="301"/>
      <c r="E1810" s="301"/>
      <c r="F1810" s="305"/>
      <c r="G1810" s="332" t="s">
        <v>1006</v>
      </c>
      <c r="H1810" s="333"/>
      <c r="I1810" s="285">
        <f>INDEX('Ár felárak'!B:B,MATCH(Árlista!G1810,'Ár felárak'!A:A,0))</f>
        <v>0</v>
      </c>
      <c r="J1810" s="96" t="s">
        <v>600</v>
      </c>
      <c r="K1810" s="173">
        <v>92700</v>
      </c>
      <c r="L1810" s="195">
        <f>K1810+I1810</f>
        <v>92700</v>
      </c>
    </row>
    <row r="1811" spans="1:12" ht="15.6" x14ac:dyDescent="0.3">
      <c r="A1811" s="293"/>
      <c r="B1811" s="55" t="s">
        <v>754</v>
      </c>
      <c r="C1811" s="300"/>
      <c r="D1811" s="301"/>
      <c r="E1811" s="301"/>
      <c r="F1811" s="305"/>
      <c r="G1811" s="408"/>
      <c r="H1811" s="409"/>
      <c r="I1811" s="267"/>
      <c r="J1811" s="122" t="s">
        <v>2</v>
      </c>
      <c r="K1811" s="172">
        <v>97200</v>
      </c>
      <c r="L1811" s="194">
        <f>K1811+I1810</f>
        <v>97200</v>
      </c>
    </row>
    <row r="1812" spans="1:12" ht="16.2" thickBot="1" x14ac:dyDescent="0.35">
      <c r="A1812" s="293"/>
      <c r="B1812" s="55" t="s">
        <v>754</v>
      </c>
      <c r="C1812" s="302"/>
      <c r="D1812" s="303"/>
      <c r="E1812" s="303"/>
      <c r="F1812" s="306"/>
      <c r="G1812" s="336"/>
      <c r="H1812" s="337"/>
      <c r="I1812" s="260"/>
      <c r="J1812" s="96" t="s">
        <v>983</v>
      </c>
      <c r="K1812" s="173">
        <v>92700</v>
      </c>
      <c r="L1812" s="195">
        <f>K1812+I1810</f>
        <v>92700</v>
      </c>
    </row>
    <row r="1813" spans="1:12" ht="16.2" thickBot="1" x14ac:dyDescent="0.35">
      <c r="A1813" s="293"/>
      <c r="B1813" s="55" t="s">
        <v>754</v>
      </c>
      <c r="C1813" s="3" t="s">
        <v>3</v>
      </c>
      <c r="D1813" s="7">
        <v>99</v>
      </c>
      <c r="E1813" s="1" t="s">
        <v>4</v>
      </c>
      <c r="F1813" s="7">
        <v>51</v>
      </c>
      <c r="G1813" s="86" t="s">
        <v>980</v>
      </c>
      <c r="H1813" s="86" t="s">
        <v>981</v>
      </c>
      <c r="I1813" s="261" t="s">
        <v>982</v>
      </c>
      <c r="J1813" s="122" t="s">
        <v>984</v>
      </c>
      <c r="K1813" s="172">
        <v>116900</v>
      </c>
      <c r="L1813" s="194">
        <f>K1813+I1810</f>
        <v>116900</v>
      </c>
    </row>
    <row r="1814" spans="1:12" ht="15.6" x14ac:dyDescent="0.3">
      <c r="A1814" s="293"/>
      <c r="B1814" s="55" t="s">
        <v>754</v>
      </c>
      <c r="C1814" s="3" t="s">
        <v>5</v>
      </c>
      <c r="D1814" s="7">
        <v>61</v>
      </c>
      <c r="E1814" s="1" t="s">
        <v>6</v>
      </c>
      <c r="F1814" s="7">
        <v>49</v>
      </c>
      <c r="G1814" s="87"/>
      <c r="H1814" s="88"/>
      <c r="I1814" s="262"/>
      <c r="J1814" s="96" t="s">
        <v>985</v>
      </c>
      <c r="K1814" s="173">
        <v>132700</v>
      </c>
      <c r="L1814" s="195">
        <f>K1814+I1810</f>
        <v>132700</v>
      </c>
    </row>
    <row r="1815" spans="1:12" ht="15.6" x14ac:dyDescent="0.3">
      <c r="A1815" s="293"/>
      <c r="B1815" s="55" t="s">
        <v>754</v>
      </c>
      <c r="C1815" s="3" t="s">
        <v>7</v>
      </c>
      <c r="D1815" s="7">
        <v>51</v>
      </c>
      <c r="E1815" s="1" t="s">
        <v>11</v>
      </c>
      <c r="F1815" s="7">
        <v>47</v>
      </c>
      <c r="G1815" s="89"/>
      <c r="H1815" s="90"/>
      <c r="I1815" s="263"/>
      <c r="J1815" s="122" t="s">
        <v>270</v>
      </c>
      <c r="K1815" s="172">
        <v>84100</v>
      </c>
      <c r="L1815" s="194">
        <f>K1815+I1810</f>
        <v>84100</v>
      </c>
    </row>
    <row r="1816" spans="1:12" ht="15.6" x14ac:dyDescent="0.3">
      <c r="A1816" s="293"/>
      <c r="B1816" s="55" t="s">
        <v>754</v>
      </c>
      <c r="C1816" s="3" t="s">
        <v>8</v>
      </c>
      <c r="D1816" s="2" t="s">
        <v>13</v>
      </c>
      <c r="E1816" s="1" t="s">
        <v>12</v>
      </c>
      <c r="F1816" s="2" t="s">
        <v>15</v>
      </c>
      <c r="G1816" s="89"/>
      <c r="H1816" s="90"/>
      <c r="I1816" s="263"/>
      <c r="J1816" s="98"/>
      <c r="K1816" s="172"/>
      <c r="L1816" s="194"/>
    </row>
    <row r="1817" spans="1:12" ht="16.2" thickBot="1" x14ac:dyDescent="0.35">
      <c r="A1817" s="294"/>
      <c r="B1817" s="56" t="s">
        <v>754</v>
      </c>
      <c r="C1817" s="4" t="s">
        <v>236</v>
      </c>
      <c r="D1817" s="6">
        <v>110</v>
      </c>
      <c r="E1817" s="5" t="s">
        <v>20</v>
      </c>
      <c r="F1817" s="8">
        <v>8.1999999999999993</v>
      </c>
      <c r="G1817" s="91"/>
      <c r="H1817" s="92"/>
      <c r="I1817" s="264"/>
      <c r="J1817" s="102"/>
      <c r="K1817" s="180"/>
      <c r="L1817" s="196"/>
    </row>
    <row r="1818" spans="1:12" ht="15" thickBot="1" x14ac:dyDescent="0.35">
      <c r="J1818" s="99"/>
      <c r="K1818" s="100"/>
      <c r="L1818" s="200"/>
    </row>
    <row r="1819" spans="1:12" ht="15.6" x14ac:dyDescent="0.3">
      <c r="A1819" s="292" t="s">
        <v>326</v>
      </c>
      <c r="B1819" s="54" t="s">
        <v>755</v>
      </c>
      <c r="C1819" s="295" t="s">
        <v>326</v>
      </c>
      <c r="D1819" s="296"/>
      <c r="E1819" s="296"/>
      <c r="F1819" s="297"/>
      <c r="G1819" s="318" t="s">
        <v>986</v>
      </c>
      <c r="H1819" s="318"/>
      <c r="I1819" s="319"/>
      <c r="J1819" s="97"/>
      <c r="K1819" s="179"/>
      <c r="L1819" s="193"/>
    </row>
    <row r="1820" spans="1:12" ht="15.6" x14ac:dyDescent="0.3">
      <c r="A1820" s="293"/>
      <c r="B1820" s="55" t="s">
        <v>755</v>
      </c>
      <c r="C1820" s="298" t="s">
        <v>327</v>
      </c>
      <c r="D1820" s="299"/>
      <c r="E1820" s="304"/>
      <c r="F1820" s="305"/>
      <c r="G1820" s="324" t="s">
        <v>987</v>
      </c>
      <c r="H1820" s="325"/>
      <c r="I1820" s="326"/>
      <c r="J1820" s="122" t="s">
        <v>10</v>
      </c>
      <c r="K1820" s="172">
        <v>31200</v>
      </c>
      <c r="L1820" s="194">
        <f>K1820+I1823</f>
        <v>31200</v>
      </c>
    </row>
    <row r="1821" spans="1:12" ht="15.6" x14ac:dyDescent="0.3">
      <c r="A1821" s="293"/>
      <c r="B1821" s="55" t="s">
        <v>755</v>
      </c>
      <c r="C1821" s="300"/>
      <c r="D1821" s="301"/>
      <c r="E1821" s="301"/>
      <c r="F1821" s="305"/>
      <c r="G1821" s="327"/>
      <c r="H1821" s="328"/>
      <c r="I1821" s="329"/>
      <c r="J1821" s="96" t="s">
        <v>0</v>
      </c>
      <c r="K1821" s="173">
        <v>32400</v>
      </c>
      <c r="L1821" s="195">
        <f>K1821+I1823</f>
        <v>32400</v>
      </c>
    </row>
    <row r="1822" spans="1:12" ht="15.6" x14ac:dyDescent="0.3">
      <c r="A1822" s="293"/>
      <c r="B1822" s="55" t="s">
        <v>755</v>
      </c>
      <c r="C1822" s="300"/>
      <c r="D1822" s="301"/>
      <c r="E1822" s="301"/>
      <c r="F1822" s="305"/>
      <c r="G1822" s="307" t="s">
        <v>393</v>
      </c>
      <c r="H1822" s="308"/>
      <c r="I1822" s="309"/>
      <c r="J1822" s="122" t="s">
        <v>1</v>
      </c>
      <c r="K1822" s="172">
        <v>32800</v>
      </c>
      <c r="L1822" s="194">
        <f>K1822+I1823</f>
        <v>32800</v>
      </c>
    </row>
    <row r="1823" spans="1:12" ht="15.6" x14ac:dyDescent="0.3">
      <c r="A1823" s="293"/>
      <c r="B1823" s="55" t="s">
        <v>755</v>
      </c>
      <c r="C1823" s="300"/>
      <c r="D1823" s="301"/>
      <c r="E1823" s="301"/>
      <c r="F1823" s="305"/>
      <c r="G1823" s="332" t="s">
        <v>1006</v>
      </c>
      <c r="H1823" s="333"/>
      <c r="I1823" s="285">
        <f>INDEX('Ár felárak'!B:B,MATCH(Árlista!G1823,'Ár felárak'!A:A,0))</f>
        <v>0</v>
      </c>
      <c r="J1823" s="96" t="s">
        <v>600</v>
      </c>
      <c r="K1823" s="173">
        <v>34400</v>
      </c>
      <c r="L1823" s="195">
        <f>K1823+I1823</f>
        <v>34400</v>
      </c>
    </row>
    <row r="1824" spans="1:12" ht="15.6" x14ac:dyDescent="0.3">
      <c r="A1824" s="293"/>
      <c r="B1824" s="55" t="s">
        <v>755</v>
      </c>
      <c r="C1824" s="300"/>
      <c r="D1824" s="301"/>
      <c r="E1824" s="301"/>
      <c r="F1824" s="305"/>
      <c r="G1824" s="408"/>
      <c r="H1824" s="409"/>
      <c r="I1824" s="267"/>
      <c r="J1824" s="122" t="s">
        <v>2</v>
      </c>
      <c r="K1824" s="172">
        <v>36600</v>
      </c>
      <c r="L1824" s="194">
        <f>K1824+I1823</f>
        <v>36600</v>
      </c>
    </row>
    <row r="1825" spans="1:12" ht="16.2" thickBot="1" x14ac:dyDescent="0.35">
      <c r="A1825" s="293"/>
      <c r="B1825" s="55" t="s">
        <v>755</v>
      </c>
      <c r="C1825" s="302"/>
      <c r="D1825" s="303"/>
      <c r="E1825" s="303"/>
      <c r="F1825" s="306"/>
      <c r="G1825" s="336"/>
      <c r="H1825" s="337"/>
      <c r="I1825" s="260"/>
      <c r="J1825" s="96" t="s">
        <v>983</v>
      </c>
      <c r="K1825" s="173">
        <v>34400</v>
      </c>
      <c r="L1825" s="195">
        <f>K1825+I1823</f>
        <v>34400</v>
      </c>
    </row>
    <row r="1826" spans="1:12" ht="16.2" thickBot="1" x14ac:dyDescent="0.35">
      <c r="A1826" s="293"/>
      <c r="B1826" s="55" t="s">
        <v>755</v>
      </c>
      <c r="C1826" s="3" t="s">
        <v>3</v>
      </c>
      <c r="D1826" s="7">
        <v>94</v>
      </c>
      <c r="E1826" s="1" t="s">
        <v>4</v>
      </c>
      <c r="F1826" s="7">
        <v>49</v>
      </c>
      <c r="G1826" s="86" t="s">
        <v>980</v>
      </c>
      <c r="H1826" s="86" t="s">
        <v>981</v>
      </c>
      <c r="I1826" s="261" t="s">
        <v>982</v>
      </c>
      <c r="J1826" s="122" t="s">
        <v>984</v>
      </c>
      <c r="K1826" s="172">
        <v>46500</v>
      </c>
      <c r="L1826" s="194">
        <f>K1826+I1823</f>
        <v>46500</v>
      </c>
    </row>
    <row r="1827" spans="1:12" ht="15.6" x14ac:dyDescent="0.3">
      <c r="A1827" s="293"/>
      <c r="B1827" s="55" t="s">
        <v>755</v>
      </c>
      <c r="C1827" s="3" t="s">
        <v>5</v>
      </c>
      <c r="D1827" s="7">
        <v>48</v>
      </c>
      <c r="E1827" s="1" t="s">
        <v>6</v>
      </c>
      <c r="F1827" s="7">
        <v>43</v>
      </c>
      <c r="G1827" s="87"/>
      <c r="H1827" s="88"/>
      <c r="I1827" s="262"/>
      <c r="J1827" s="96" t="s">
        <v>985</v>
      </c>
      <c r="K1827" s="173">
        <v>62300</v>
      </c>
      <c r="L1827" s="195">
        <f>K1827+I1823</f>
        <v>62300</v>
      </c>
    </row>
    <row r="1828" spans="1:12" ht="15.6" x14ac:dyDescent="0.3">
      <c r="A1828" s="293"/>
      <c r="B1828" s="55" t="s">
        <v>755</v>
      </c>
      <c r="C1828" s="3" t="s">
        <v>7</v>
      </c>
      <c r="D1828" s="7">
        <v>51</v>
      </c>
      <c r="E1828" s="1" t="s">
        <v>11</v>
      </c>
      <c r="F1828" s="7">
        <v>46</v>
      </c>
      <c r="G1828" s="89"/>
      <c r="H1828" s="90"/>
      <c r="I1828" s="263"/>
      <c r="J1828" s="122" t="s">
        <v>255</v>
      </c>
      <c r="K1828" s="172">
        <v>29600</v>
      </c>
      <c r="L1828" s="194">
        <f>K1828+I1823</f>
        <v>29600</v>
      </c>
    </row>
    <row r="1829" spans="1:12" ht="15.6" x14ac:dyDescent="0.3">
      <c r="A1829" s="293"/>
      <c r="B1829" s="55" t="s">
        <v>755</v>
      </c>
      <c r="C1829" s="3" t="s">
        <v>8</v>
      </c>
      <c r="D1829" s="2" t="s">
        <v>13</v>
      </c>
      <c r="E1829" s="1" t="s">
        <v>12</v>
      </c>
      <c r="F1829" s="2" t="s">
        <v>15</v>
      </c>
      <c r="G1829" s="89"/>
      <c r="H1829" s="90"/>
      <c r="I1829" s="263"/>
      <c r="J1829" s="98"/>
      <c r="K1829" s="172"/>
      <c r="L1829" s="194"/>
    </row>
    <row r="1830" spans="1:12" ht="16.2" thickBot="1" x14ac:dyDescent="0.35">
      <c r="A1830" s="294"/>
      <c r="B1830" s="56" t="s">
        <v>755</v>
      </c>
      <c r="C1830" s="4" t="s">
        <v>236</v>
      </c>
      <c r="D1830" s="6">
        <v>110</v>
      </c>
      <c r="E1830" s="5" t="s">
        <v>20</v>
      </c>
      <c r="F1830" s="6">
        <v>6</v>
      </c>
      <c r="G1830" s="91"/>
      <c r="H1830" s="92"/>
      <c r="I1830" s="264"/>
      <c r="J1830" s="102"/>
      <c r="K1830" s="180"/>
      <c r="L1830" s="196"/>
    </row>
    <row r="1831" spans="1:12" ht="15" thickBot="1" x14ac:dyDescent="0.35">
      <c r="J1831" s="99"/>
      <c r="K1831" s="100"/>
      <c r="L1831" s="200"/>
    </row>
    <row r="1832" spans="1:12" ht="15.6" x14ac:dyDescent="0.3">
      <c r="A1832" s="292" t="s">
        <v>328</v>
      </c>
      <c r="B1832" s="54" t="s">
        <v>756</v>
      </c>
      <c r="C1832" s="295" t="s">
        <v>328</v>
      </c>
      <c r="D1832" s="296"/>
      <c r="E1832" s="296"/>
      <c r="F1832" s="297"/>
      <c r="G1832" s="318" t="s">
        <v>986</v>
      </c>
      <c r="H1832" s="318"/>
      <c r="I1832" s="319"/>
      <c r="J1832" s="97"/>
      <c r="K1832" s="179"/>
      <c r="L1832" s="193"/>
    </row>
    <row r="1833" spans="1:12" ht="15.6" x14ac:dyDescent="0.3">
      <c r="A1833" s="293"/>
      <c r="B1833" s="55" t="s">
        <v>756</v>
      </c>
      <c r="C1833" s="298" t="s">
        <v>329</v>
      </c>
      <c r="D1833" s="299"/>
      <c r="E1833" s="304"/>
      <c r="F1833" s="305"/>
      <c r="G1833" s="324" t="s">
        <v>987</v>
      </c>
      <c r="H1833" s="325"/>
      <c r="I1833" s="326"/>
      <c r="J1833" s="122" t="s">
        <v>10</v>
      </c>
      <c r="K1833" s="172">
        <v>25600</v>
      </c>
      <c r="L1833" s="194">
        <f>K1833+I1836</f>
        <v>25600</v>
      </c>
    </row>
    <row r="1834" spans="1:12" ht="15.6" x14ac:dyDescent="0.3">
      <c r="A1834" s="293"/>
      <c r="B1834" s="55" t="s">
        <v>756</v>
      </c>
      <c r="C1834" s="300"/>
      <c r="D1834" s="301"/>
      <c r="E1834" s="301"/>
      <c r="F1834" s="305"/>
      <c r="G1834" s="327"/>
      <c r="H1834" s="328"/>
      <c r="I1834" s="329"/>
      <c r="J1834" s="96" t="s">
        <v>0</v>
      </c>
      <c r="K1834" s="173">
        <v>26900</v>
      </c>
      <c r="L1834" s="195">
        <f>K1834+I1836</f>
        <v>26900</v>
      </c>
    </row>
    <row r="1835" spans="1:12" ht="15.6" x14ac:dyDescent="0.3">
      <c r="A1835" s="293"/>
      <c r="B1835" s="55" t="s">
        <v>756</v>
      </c>
      <c r="C1835" s="300"/>
      <c r="D1835" s="301"/>
      <c r="E1835" s="301"/>
      <c r="F1835" s="305"/>
      <c r="G1835" s="307" t="s">
        <v>393</v>
      </c>
      <c r="H1835" s="308"/>
      <c r="I1835" s="309"/>
      <c r="J1835" s="122" t="s">
        <v>1</v>
      </c>
      <c r="K1835" s="172">
        <v>27200</v>
      </c>
      <c r="L1835" s="194">
        <f>K1835+I1836</f>
        <v>27200</v>
      </c>
    </row>
    <row r="1836" spans="1:12" ht="15.6" x14ac:dyDescent="0.3">
      <c r="A1836" s="293"/>
      <c r="B1836" s="55" t="s">
        <v>756</v>
      </c>
      <c r="C1836" s="300"/>
      <c r="D1836" s="301"/>
      <c r="E1836" s="301"/>
      <c r="F1836" s="305"/>
      <c r="G1836" s="332" t="s">
        <v>1006</v>
      </c>
      <c r="H1836" s="333"/>
      <c r="I1836" s="285">
        <f>INDEX('Ár felárak'!B:B,MATCH(Árlista!G1836,'Ár felárak'!A:A,0))</f>
        <v>0</v>
      </c>
      <c r="J1836" s="96" t="s">
        <v>600</v>
      </c>
      <c r="K1836" s="173">
        <v>28800</v>
      </c>
      <c r="L1836" s="195">
        <f>K1836+I1836</f>
        <v>28800</v>
      </c>
    </row>
    <row r="1837" spans="1:12" ht="15.6" x14ac:dyDescent="0.3">
      <c r="A1837" s="293"/>
      <c r="B1837" s="55" t="s">
        <v>756</v>
      </c>
      <c r="C1837" s="300"/>
      <c r="D1837" s="301"/>
      <c r="E1837" s="301"/>
      <c r="F1837" s="305"/>
      <c r="G1837" s="408"/>
      <c r="H1837" s="409"/>
      <c r="I1837" s="267"/>
      <c r="J1837" s="122" t="s">
        <v>2</v>
      </c>
      <c r="K1837" s="172">
        <v>31200</v>
      </c>
      <c r="L1837" s="194">
        <f>K1837+I1836</f>
        <v>31200</v>
      </c>
    </row>
    <row r="1838" spans="1:12" ht="16.2" thickBot="1" x14ac:dyDescent="0.35">
      <c r="A1838" s="293"/>
      <c r="B1838" s="55" t="s">
        <v>756</v>
      </c>
      <c r="C1838" s="302"/>
      <c r="D1838" s="303"/>
      <c r="E1838" s="303"/>
      <c r="F1838" s="306"/>
      <c r="G1838" s="336"/>
      <c r="H1838" s="337"/>
      <c r="I1838" s="260"/>
      <c r="J1838" s="96" t="s">
        <v>983</v>
      </c>
      <c r="K1838" s="173">
        <v>28800</v>
      </c>
      <c r="L1838" s="195">
        <f>K1838+I1836</f>
        <v>28800</v>
      </c>
    </row>
    <row r="1839" spans="1:12" ht="16.2" thickBot="1" x14ac:dyDescent="0.35">
      <c r="A1839" s="293"/>
      <c r="B1839" s="55" t="s">
        <v>756</v>
      </c>
      <c r="C1839" s="3" t="s">
        <v>3</v>
      </c>
      <c r="D1839" s="7">
        <v>88</v>
      </c>
      <c r="E1839" s="1" t="s">
        <v>4</v>
      </c>
      <c r="F1839" s="7">
        <v>47</v>
      </c>
      <c r="G1839" s="86" t="s">
        <v>980</v>
      </c>
      <c r="H1839" s="86" t="s">
        <v>981</v>
      </c>
      <c r="I1839" s="261" t="s">
        <v>982</v>
      </c>
      <c r="J1839" s="122" t="s">
        <v>984</v>
      </c>
      <c r="K1839" s="172">
        <v>40900</v>
      </c>
      <c r="L1839" s="194">
        <f>K1839+I1836</f>
        <v>40900</v>
      </c>
    </row>
    <row r="1840" spans="1:12" ht="15.6" x14ac:dyDescent="0.3">
      <c r="A1840" s="293"/>
      <c r="B1840" s="55" t="s">
        <v>756</v>
      </c>
      <c r="C1840" s="3" t="s">
        <v>5</v>
      </c>
      <c r="D1840" s="7">
        <v>45</v>
      </c>
      <c r="E1840" s="1" t="s">
        <v>6</v>
      </c>
      <c r="F1840" s="7">
        <v>43</v>
      </c>
      <c r="G1840" s="87"/>
      <c r="H1840" s="88"/>
      <c r="I1840" s="262"/>
      <c r="J1840" s="96" t="s">
        <v>985</v>
      </c>
      <c r="K1840" s="173">
        <v>56700</v>
      </c>
      <c r="L1840" s="195">
        <f>K1840+I1836</f>
        <v>56700</v>
      </c>
    </row>
    <row r="1841" spans="1:12" ht="15.6" x14ac:dyDescent="0.3">
      <c r="A1841" s="293"/>
      <c r="B1841" s="55" t="s">
        <v>756</v>
      </c>
      <c r="C1841" s="3" t="s">
        <v>7</v>
      </c>
      <c r="D1841" s="7">
        <v>51</v>
      </c>
      <c r="E1841" s="1" t="s">
        <v>11</v>
      </c>
      <c r="F1841" s="7">
        <v>46</v>
      </c>
      <c r="G1841" s="89"/>
      <c r="H1841" s="90"/>
      <c r="I1841" s="263"/>
      <c r="J1841" s="122" t="s">
        <v>255</v>
      </c>
      <c r="K1841" s="172">
        <v>23800</v>
      </c>
      <c r="L1841" s="194">
        <f>K1841+I1836</f>
        <v>23800</v>
      </c>
    </row>
    <row r="1842" spans="1:12" ht="15.6" x14ac:dyDescent="0.3">
      <c r="A1842" s="293"/>
      <c r="B1842" s="55" t="s">
        <v>756</v>
      </c>
      <c r="C1842" s="3" t="s">
        <v>8</v>
      </c>
      <c r="D1842" s="2" t="s">
        <v>13</v>
      </c>
      <c r="E1842" s="1" t="s">
        <v>12</v>
      </c>
      <c r="F1842" s="2" t="s">
        <v>15</v>
      </c>
      <c r="G1842" s="89"/>
      <c r="H1842" s="90"/>
      <c r="I1842" s="263"/>
      <c r="J1842" s="98"/>
      <c r="K1842" s="172"/>
      <c r="L1842" s="194"/>
    </row>
    <row r="1843" spans="1:12" ht="16.2" thickBot="1" x14ac:dyDescent="0.35">
      <c r="A1843" s="294"/>
      <c r="B1843" s="56" t="s">
        <v>756</v>
      </c>
      <c r="C1843" s="4" t="s">
        <v>236</v>
      </c>
      <c r="D1843" s="6">
        <v>110</v>
      </c>
      <c r="E1843" s="5" t="s">
        <v>20</v>
      </c>
      <c r="F1843" s="6">
        <v>5.0999999999999996</v>
      </c>
      <c r="G1843" s="91"/>
      <c r="H1843" s="92"/>
      <c r="I1843" s="264"/>
      <c r="J1843" s="102"/>
      <c r="K1843" s="180"/>
      <c r="L1843" s="196"/>
    </row>
    <row r="1844" spans="1:12" ht="15" thickBot="1" x14ac:dyDescent="0.35">
      <c r="J1844" s="99"/>
      <c r="K1844" s="100"/>
      <c r="L1844" s="200"/>
    </row>
    <row r="1845" spans="1:12" ht="15.6" x14ac:dyDescent="0.3">
      <c r="A1845" s="292" t="s">
        <v>330</v>
      </c>
      <c r="B1845" s="54" t="s">
        <v>757</v>
      </c>
      <c r="C1845" s="295" t="s">
        <v>330</v>
      </c>
      <c r="D1845" s="296"/>
      <c r="E1845" s="296"/>
      <c r="F1845" s="297"/>
      <c r="G1845" s="318" t="s">
        <v>986</v>
      </c>
      <c r="H1845" s="318"/>
      <c r="I1845" s="319"/>
      <c r="J1845" s="97"/>
      <c r="K1845" s="179"/>
      <c r="L1845" s="193"/>
    </row>
    <row r="1846" spans="1:12" ht="15.6" x14ac:dyDescent="0.3">
      <c r="A1846" s="293"/>
      <c r="B1846" s="55" t="s">
        <v>757</v>
      </c>
      <c r="C1846" s="298" t="s">
        <v>329</v>
      </c>
      <c r="D1846" s="299"/>
      <c r="E1846" s="304"/>
      <c r="F1846" s="305"/>
      <c r="G1846" s="324" t="s">
        <v>987</v>
      </c>
      <c r="H1846" s="325"/>
      <c r="I1846" s="326"/>
      <c r="J1846" s="122" t="s">
        <v>10</v>
      </c>
      <c r="K1846" s="172">
        <v>22400</v>
      </c>
      <c r="L1846" s="194">
        <f>K1846+I1849</f>
        <v>22400</v>
      </c>
    </row>
    <row r="1847" spans="1:12" ht="15.6" x14ac:dyDescent="0.3">
      <c r="A1847" s="293"/>
      <c r="B1847" s="55" t="s">
        <v>757</v>
      </c>
      <c r="C1847" s="300"/>
      <c r="D1847" s="301"/>
      <c r="E1847" s="301"/>
      <c r="F1847" s="305"/>
      <c r="G1847" s="327"/>
      <c r="H1847" s="328"/>
      <c r="I1847" s="329"/>
      <c r="J1847" s="96" t="s">
        <v>0</v>
      </c>
      <c r="K1847" s="173">
        <v>23600</v>
      </c>
      <c r="L1847" s="195">
        <f>K1847+I1849</f>
        <v>23600</v>
      </c>
    </row>
    <row r="1848" spans="1:12" ht="15.6" x14ac:dyDescent="0.3">
      <c r="A1848" s="293"/>
      <c r="B1848" s="55" t="s">
        <v>757</v>
      </c>
      <c r="C1848" s="300"/>
      <c r="D1848" s="301"/>
      <c r="E1848" s="301"/>
      <c r="F1848" s="305"/>
      <c r="G1848" s="307" t="s">
        <v>393</v>
      </c>
      <c r="H1848" s="308"/>
      <c r="I1848" s="309"/>
      <c r="J1848" s="122" t="s">
        <v>1</v>
      </c>
      <c r="K1848" s="172">
        <v>24000</v>
      </c>
      <c r="L1848" s="194">
        <f>K1848+I1849</f>
        <v>24000</v>
      </c>
    </row>
    <row r="1849" spans="1:12" ht="15.6" x14ac:dyDescent="0.3">
      <c r="A1849" s="293"/>
      <c r="B1849" s="55" t="s">
        <v>757</v>
      </c>
      <c r="C1849" s="300"/>
      <c r="D1849" s="301"/>
      <c r="E1849" s="301"/>
      <c r="F1849" s="305"/>
      <c r="G1849" s="332" t="s">
        <v>1006</v>
      </c>
      <c r="H1849" s="333"/>
      <c r="I1849" s="285">
        <f>INDEX('Ár felárak'!B:B,MATCH(Árlista!G1849,'Ár felárak'!A:A,0))</f>
        <v>0</v>
      </c>
      <c r="J1849" s="96" t="s">
        <v>600</v>
      </c>
      <c r="K1849" s="173">
        <v>25800</v>
      </c>
      <c r="L1849" s="195">
        <f>K1849+I1849</f>
        <v>25800</v>
      </c>
    </row>
    <row r="1850" spans="1:12" ht="15.6" x14ac:dyDescent="0.3">
      <c r="A1850" s="293"/>
      <c r="B1850" s="55" t="s">
        <v>757</v>
      </c>
      <c r="C1850" s="300"/>
      <c r="D1850" s="301"/>
      <c r="E1850" s="301"/>
      <c r="F1850" s="305"/>
      <c r="G1850" s="408"/>
      <c r="H1850" s="409"/>
      <c r="I1850" s="267"/>
      <c r="J1850" s="122" t="s">
        <v>2</v>
      </c>
      <c r="K1850" s="172">
        <v>27900</v>
      </c>
      <c r="L1850" s="194">
        <f>K1850+I1849</f>
        <v>27900</v>
      </c>
    </row>
    <row r="1851" spans="1:12" ht="16.2" thickBot="1" x14ac:dyDescent="0.35">
      <c r="A1851" s="293"/>
      <c r="B1851" s="55" t="s">
        <v>757</v>
      </c>
      <c r="C1851" s="302"/>
      <c r="D1851" s="303"/>
      <c r="E1851" s="303"/>
      <c r="F1851" s="306"/>
      <c r="G1851" s="336"/>
      <c r="H1851" s="337"/>
      <c r="I1851" s="260"/>
      <c r="J1851" s="96" t="s">
        <v>983</v>
      </c>
      <c r="K1851" s="173">
        <v>25800</v>
      </c>
      <c r="L1851" s="195">
        <f>K1851+I1849</f>
        <v>25800</v>
      </c>
    </row>
    <row r="1852" spans="1:12" ht="16.2" thickBot="1" x14ac:dyDescent="0.35">
      <c r="A1852" s="293"/>
      <c r="B1852" s="55" t="s">
        <v>757</v>
      </c>
      <c r="C1852" s="3" t="s">
        <v>3</v>
      </c>
      <c r="D1852" s="7">
        <v>82</v>
      </c>
      <c r="E1852" s="1" t="s">
        <v>4</v>
      </c>
      <c r="F1852" s="7">
        <v>45</v>
      </c>
      <c r="G1852" s="86" t="s">
        <v>980</v>
      </c>
      <c r="H1852" s="86" t="s">
        <v>981</v>
      </c>
      <c r="I1852" s="261" t="s">
        <v>982</v>
      </c>
      <c r="J1852" s="122" t="s">
        <v>984</v>
      </c>
      <c r="K1852" s="172">
        <v>37800</v>
      </c>
      <c r="L1852" s="194">
        <f>K1852+I1849</f>
        <v>37800</v>
      </c>
    </row>
    <row r="1853" spans="1:12" ht="15.6" x14ac:dyDescent="0.3">
      <c r="A1853" s="293"/>
      <c r="B1853" s="55" t="s">
        <v>757</v>
      </c>
      <c r="C1853" s="3" t="s">
        <v>5</v>
      </c>
      <c r="D1853" s="7">
        <v>49</v>
      </c>
      <c r="E1853" s="1" t="s">
        <v>6</v>
      </c>
      <c r="F1853" s="7">
        <v>40</v>
      </c>
      <c r="G1853" s="87"/>
      <c r="H1853" s="88"/>
      <c r="I1853" s="262"/>
      <c r="J1853" s="96" t="s">
        <v>985</v>
      </c>
      <c r="K1853" s="173">
        <v>53700</v>
      </c>
      <c r="L1853" s="195">
        <f>K1853+I1849</f>
        <v>53700</v>
      </c>
    </row>
    <row r="1854" spans="1:12" ht="15.6" x14ac:dyDescent="0.3">
      <c r="A1854" s="293"/>
      <c r="B1854" s="55" t="s">
        <v>757</v>
      </c>
      <c r="C1854" s="3" t="s">
        <v>7</v>
      </c>
      <c r="D1854" s="7">
        <v>45</v>
      </c>
      <c r="E1854" s="1" t="s">
        <v>11</v>
      </c>
      <c r="F1854" s="7">
        <v>40</v>
      </c>
      <c r="G1854" s="89"/>
      <c r="H1854" s="90"/>
      <c r="I1854" s="263"/>
      <c r="J1854" s="122" t="s">
        <v>255</v>
      </c>
      <c r="K1854" s="172">
        <v>20900</v>
      </c>
      <c r="L1854" s="194">
        <f>K1854+I1849</f>
        <v>20900</v>
      </c>
    </row>
    <row r="1855" spans="1:12" ht="15.6" x14ac:dyDescent="0.3">
      <c r="A1855" s="293"/>
      <c r="B1855" s="55" t="s">
        <v>757</v>
      </c>
      <c r="C1855" s="3" t="s">
        <v>8</v>
      </c>
      <c r="D1855" s="2" t="s">
        <v>13</v>
      </c>
      <c r="E1855" s="1" t="s">
        <v>12</v>
      </c>
      <c r="F1855" s="2" t="s">
        <v>15</v>
      </c>
      <c r="G1855" s="89"/>
      <c r="H1855" s="90"/>
      <c r="I1855" s="263"/>
      <c r="J1855" s="98"/>
      <c r="K1855" s="172"/>
      <c r="L1855" s="194"/>
    </row>
    <row r="1856" spans="1:12" ht="16.2" thickBot="1" x14ac:dyDescent="0.35">
      <c r="A1856" s="294"/>
      <c r="B1856" s="56" t="s">
        <v>757</v>
      </c>
      <c r="C1856" s="4" t="s">
        <v>236</v>
      </c>
      <c r="D1856" s="6">
        <v>110</v>
      </c>
      <c r="E1856" s="5" t="s">
        <v>20</v>
      </c>
      <c r="F1856" s="6">
        <v>6</v>
      </c>
      <c r="G1856" s="91"/>
      <c r="H1856" s="92"/>
      <c r="I1856" s="264"/>
      <c r="J1856" s="102"/>
      <c r="K1856" s="180"/>
      <c r="L1856" s="196"/>
    </row>
    <row r="1857" spans="1:12" ht="15" thickBot="1" x14ac:dyDescent="0.35">
      <c r="J1857" s="99"/>
      <c r="K1857" s="100"/>
      <c r="L1857" s="200"/>
    </row>
    <row r="1858" spans="1:12" ht="15.6" x14ac:dyDescent="0.3">
      <c r="A1858" s="292" t="s">
        <v>331</v>
      </c>
      <c r="B1858" s="54" t="s">
        <v>758</v>
      </c>
      <c r="C1858" s="295" t="s">
        <v>331</v>
      </c>
      <c r="D1858" s="296"/>
      <c r="E1858" s="296"/>
      <c r="F1858" s="297"/>
      <c r="G1858" s="318" t="s">
        <v>986</v>
      </c>
      <c r="H1858" s="318"/>
      <c r="I1858" s="319"/>
      <c r="J1858" s="97"/>
      <c r="K1858" s="179"/>
      <c r="L1858" s="193"/>
    </row>
    <row r="1859" spans="1:12" ht="15.6" x14ac:dyDescent="0.3">
      <c r="A1859" s="293"/>
      <c r="B1859" s="55" t="s">
        <v>758</v>
      </c>
      <c r="C1859" s="298" t="s">
        <v>332</v>
      </c>
      <c r="D1859" s="299"/>
      <c r="E1859" s="304"/>
      <c r="F1859" s="305"/>
      <c r="G1859" s="324" t="s">
        <v>987</v>
      </c>
      <c r="H1859" s="325"/>
      <c r="I1859" s="326"/>
      <c r="J1859" s="122"/>
      <c r="K1859" s="172"/>
      <c r="L1859" s="194"/>
    </row>
    <row r="1860" spans="1:12" ht="15.6" x14ac:dyDescent="0.3">
      <c r="A1860" s="293"/>
      <c r="B1860" s="55" t="s">
        <v>758</v>
      </c>
      <c r="C1860" s="300"/>
      <c r="D1860" s="301"/>
      <c r="E1860" s="301"/>
      <c r="F1860" s="305"/>
      <c r="G1860" s="327"/>
      <c r="H1860" s="328"/>
      <c r="I1860" s="329"/>
      <c r="J1860" s="96" t="s">
        <v>0</v>
      </c>
      <c r="K1860" s="173">
        <v>52600</v>
      </c>
      <c r="L1860" s="195">
        <f>K1860+I1862</f>
        <v>52600</v>
      </c>
    </row>
    <row r="1861" spans="1:12" ht="15.6" x14ac:dyDescent="0.3">
      <c r="A1861" s="293"/>
      <c r="B1861" s="55" t="s">
        <v>758</v>
      </c>
      <c r="C1861" s="300"/>
      <c r="D1861" s="301"/>
      <c r="E1861" s="301"/>
      <c r="F1861" s="305"/>
      <c r="G1861" s="307" t="s">
        <v>393</v>
      </c>
      <c r="H1861" s="308"/>
      <c r="I1861" s="309"/>
      <c r="J1861" s="122" t="s">
        <v>1</v>
      </c>
      <c r="K1861" s="172">
        <v>52800</v>
      </c>
      <c r="L1861" s="194">
        <f>K1861+I1862</f>
        <v>52800</v>
      </c>
    </row>
    <row r="1862" spans="1:12" ht="15.6" x14ac:dyDescent="0.3">
      <c r="A1862" s="293"/>
      <c r="B1862" s="55" t="s">
        <v>758</v>
      </c>
      <c r="C1862" s="300"/>
      <c r="D1862" s="301"/>
      <c r="E1862" s="301"/>
      <c r="F1862" s="305"/>
      <c r="G1862" s="332" t="s">
        <v>1006</v>
      </c>
      <c r="H1862" s="333"/>
      <c r="I1862" s="285">
        <f>INDEX('Ár felárak'!B:B,MATCH(Árlista!G1862,'Ár felárak'!A:A,0))</f>
        <v>0</v>
      </c>
      <c r="J1862" s="96" t="s">
        <v>600</v>
      </c>
      <c r="K1862" s="173">
        <v>54600</v>
      </c>
      <c r="L1862" s="195">
        <f>K1862+I1862</f>
        <v>54600</v>
      </c>
    </row>
    <row r="1863" spans="1:12" ht="15.6" x14ac:dyDescent="0.3">
      <c r="A1863" s="293"/>
      <c r="B1863" s="55" t="s">
        <v>758</v>
      </c>
      <c r="C1863" s="300"/>
      <c r="D1863" s="301"/>
      <c r="E1863" s="301"/>
      <c r="F1863" s="305"/>
      <c r="G1863" s="408"/>
      <c r="H1863" s="409"/>
      <c r="I1863" s="267"/>
      <c r="J1863" s="122" t="s">
        <v>2</v>
      </c>
      <c r="K1863" s="172">
        <v>56700</v>
      </c>
      <c r="L1863" s="194">
        <f>K1863+I1862</f>
        <v>56700</v>
      </c>
    </row>
    <row r="1864" spans="1:12" ht="16.2" thickBot="1" x14ac:dyDescent="0.35">
      <c r="A1864" s="293"/>
      <c r="B1864" s="55" t="s">
        <v>758</v>
      </c>
      <c r="C1864" s="302"/>
      <c r="D1864" s="303"/>
      <c r="E1864" s="303"/>
      <c r="F1864" s="306"/>
      <c r="G1864" s="336"/>
      <c r="H1864" s="337"/>
      <c r="I1864" s="260"/>
      <c r="J1864" s="96" t="s">
        <v>983</v>
      </c>
      <c r="K1864" s="173">
        <v>54600</v>
      </c>
      <c r="L1864" s="195">
        <f>K1864+I1862</f>
        <v>54600</v>
      </c>
    </row>
    <row r="1865" spans="1:12" ht="16.2" thickBot="1" x14ac:dyDescent="0.35">
      <c r="A1865" s="293"/>
      <c r="B1865" s="55" t="s">
        <v>758</v>
      </c>
      <c r="C1865" s="3" t="s">
        <v>3</v>
      </c>
      <c r="D1865" s="7">
        <v>87</v>
      </c>
      <c r="E1865" s="1" t="s">
        <v>4</v>
      </c>
      <c r="F1865" s="7">
        <v>46</v>
      </c>
      <c r="G1865" s="86" t="s">
        <v>980</v>
      </c>
      <c r="H1865" s="86" t="s">
        <v>981</v>
      </c>
      <c r="I1865" s="261" t="s">
        <v>982</v>
      </c>
      <c r="J1865" s="122" t="s">
        <v>984</v>
      </c>
      <c r="K1865" s="172">
        <v>59400</v>
      </c>
      <c r="L1865" s="194">
        <f>K1865+I1862</f>
        <v>59400</v>
      </c>
    </row>
    <row r="1866" spans="1:12" ht="15.6" x14ac:dyDescent="0.3">
      <c r="A1866" s="293"/>
      <c r="B1866" s="55" t="s">
        <v>758</v>
      </c>
      <c r="C1866" s="3" t="s">
        <v>5</v>
      </c>
      <c r="D1866" s="7">
        <v>51</v>
      </c>
      <c r="E1866" s="1" t="s">
        <v>6</v>
      </c>
      <c r="F1866" s="7">
        <v>42</v>
      </c>
      <c r="G1866" s="87"/>
      <c r="H1866" s="88"/>
      <c r="I1866" s="262"/>
      <c r="J1866" s="96" t="s">
        <v>985</v>
      </c>
      <c r="K1866" s="173">
        <v>75300</v>
      </c>
      <c r="L1866" s="195">
        <f>K1866+I1862</f>
        <v>75300</v>
      </c>
    </row>
    <row r="1867" spans="1:12" ht="15.6" x14ac:dyDescent="0.3">
      <c r="A1867" s="293"/>
      <c r="B1867" s="55" t="s">
        <v>758</v>
      </c>
      <c r="C1867" s="3" t="s">
        <v>7</v>
      </c>
      <c r="D1867" s="7">
        <v>55</v>
      </c>
      <c r="E1867" s="1" t="s">
        <v>11</v>
      </c>
      <c r="F1867" s="7">
        <v>44</v>
      </c>
      <c r="G1867" s="89"/>
      <c r="H1867" s="90"/>
      <c r="I1867" s="263"/>
      <c r="J1867" s="122" t="s">
        <v>333</v>
      </c>
      <c r="K1867" s="172">
        <v>51200</v>
      </c>
      <c r="L1867" s="194">
        <f>K1867+I1862</f>
        <v>51200</v>
      </c>
    </row>
    <row r="1868" spans="1:12" ht="15.6" x14ac:dyDescent="0.3">
      <c r="A1868" s="293"/>
      <c r="B1868" s="55" t="s">
        <v>758</v>
      </c>
      <c r="C1868" s="3" t="s">
        <v>8</v>
      </c>
      <c r="D1868" s="2" t="s">
        <v>13</v>
      </c>
      <c r="E1868" s="1" t="s">
        <v>12</v>
      </c>
      <c r="F1868" s="2" t="s">
        <v>15</v>
      </c>
      <c r="G1868" s="89"/>
      <c r="H1868" s="90"/>
      <c r="I1868" s="263"/>
      <c r="J1868" s="98"/>
      <c r="K1868" s="172"/>
      <c r="L1868" s="194"/>
    </row>
    <row r="1869" spans="1:12" ht="16.2" thickBot="1" x14ac:dyDescent="0.35">
      <c r="A1869" s="294"/>
      <c r="B1869" s="56" t="s">
        <v>758</v>
      </c>
      <c r="C1869" s="4" t="s">
        <v>236</v>
      </c>
      <c r="D1869" s="6">
        <v>110</v>
      </c>
      <c r="E1869" s="5" t="s">
        <v>20</v>
      </c>
      <c r="F1869" s="8">
        <v>5.8</v>
      </c>
      <c r="G1869" s="91"/>
      <c r="H1869" s="92"/>
      <c r="I1869" s="264"/>
      <c r="J1869" s="102"/>
      <c r="K1869" s="180"/>
      <c r="L1869" s="196"/>
    </row>
    <row r="1870" spans="1:12" ht="15" thickBot="1" x14ac:dyDescent="0.35">
      <c r="J1870" s="99"/>
      <c r="K1870" s="100"/>
      <c r="L1870" s="200"/>
    </row>
    <row r="1871" spans="1:12" ht="15.6" x14ac:dyDescent="0.3">
      <c r="A1871" s="292" t="s">
        <v>334</v>
      </c>
      <c r="B1871" s="54" t="s">
        <v>759</v>
      </c>
      <c r="C1871" s="295" t="s">
        <v>334</v>
      </c>
      <c r="D1871" s="296"/>
      <c r="E1871" s="296"/>
      <c r="F1871" s="297"/>
      <c r="G1871" s="323" t="s">
        <v>986</v>
      </c>
      <c r="H1871" s="318"/>
      <c r="I1871" s="319"/>
      <c r="J1871" s="97"/>
      <c r="K1871" s="179"/>
      <c r="L1871" s="193"/>
    </row>
    <row r="1872" spans="1:12" ht="15.6" x14ac:dyDescent="0.3">
      <c r="A1872" s="293"/>
      <c r="B1872" s="55" t="s">
        <v>759</v>
      </c>
      <c r="C1872" s="298" t="s">
        <v>927</v>
      </c>
      <c r="D1872" s="299"/>
      <c r="E1872" s="304"/>
      <c r="F1872" s="305"/>
      <c r="G1872" s="324" t="s">
        <v>987</v>
      </c>
      <c r="H1872" s="325"/>
      <c r="I1872" s="326"/>
      <c r="J1872" s="122"/>
      <c r="K1872" s="172"/>
      <c r="L1872" s="194"/>
    </row>
    <row r="1873" spans="1:12" ht="15.6" x14ac:dyDescent="0.3">
      <c r="A1873" s="293"/>
      <c r="B1873" s="55" t="s">
        <v>759</v>
      </c>
      <c r="C1873" s="300"/>
      <c r="D1873" s="301"/>
      <c r="E1873" s="301"/>
      <c r="F1873" s="305"/>
      <c r="G1873" s="327"/>
      <c r="H1873" s="328"/>
      <c r="I1873" s="329"/>
      <c r="J1873" s="96" t="s">
        <v>0</v>
      </c>
      <c r="K1873" s="173">
        <v>60500</v>
      </c>
      <c r="L1873" s="195">
        <f>K1873+I1875</f>
        <v>60500</v>
      </c>
    </row>
    <row r="1874" spans="1:12" ht="15.6" x14ac:dyDescent="0.3">
      <c r="A1874" s="293"/>
      <c r="B1874" s="55" t="s">
        <v>759</v>
      </c>
      <c r="C1874" s="300"/>
      <c r="D1874" s="301"/>
      <c r="E1874" s="301"/>
      <c r="F1874" s="305"/>
      <c r="G1874" s="307" t="s">
        <v>393</v>
      </c>
      <c r="H1874" s="308"/>
      <c r="I1874" s="309"/>
      <c r="J1874" s="122" t="s">
        <v>1</v>
      </c>
      <c r="K1874" s="172">
        <v>60900</v>
      </c>
      <c r="L1874" s="194">
        <f>K1874+I1875</f>
        <v>60900</v>
      </c>
    </row>
    <row r="1875" spans="1:12" ht="15.6" x14ac:dyDescent="0.3">
      <c r="A1875" s="293"/>
      <c r="B1875" s="55" t="s">
        <v>759</v>
      </c>
      <c r="C1875" s="300"/>
      <c r="D1875" s="301"/>
      <c r="E1875" s="301"/>
      <c r="F1875" s="305"/>
      <c r="G1875" s="332" t="s">
        <v>1006</v>
      </c>
      <c r="H1875" s="333"/>
      <c r="I1875" s="285">
        <f>INDEX('Ár felárak'!B:B,MATCH(Árlista!G1875,'Ár felárak'!A:A,0))</f>
        <v>0</v>
      </c>
      <c r="J1875" s="96" t="s">
        <v>600</v>
      </c>
      <c r="K1875" s="173">
        <v>62700</v>
      </c>
      <c r="L1875" s="195">
        <f>K1875+I1875</f>
        <v>62700</v>
      </c>
    </row>
    <row r="1876" spans="1:12" ht="15.6" x14ac:dyDescent="0.3">
      <c r="A1876" s="293"/>
      <c r="B1876" s="55" t="s">
        <v>759</v>
      </c>
      <c r="C1876" s="300"/>
      <c r="D1876" s="301"/>
      <c r="E1876" s="301"/>
      <c r="F1876" s="305"/>
      <c r="G1876" s="408"/>
      <c r="H1876" s="409"/>
      <c r="I1876" s="267"/>
      <c r="J1876" s="122" t="s">
        <v>2</v>
      </c>
      <c r="K1876" s="172">
        <v>65000</v>
      </c>
      <c r="L1876" s="194">
        <f>K1876+I1875</f>
        <v>65000</v>
      </c>
    </row>
    <row r="1877" spans="1:12" ht="16.2" thickBot="1" x14ac:dyDescent="0.35">
      <c r="A1877" s="293"/>
      <c r="B1877" s="55" t="s">
        <v>759</v>
      </c>
      <c r="C1877" s="302"/>
      <c r="D1877" s="303"/>
      <c r="E1877" s="303"/>
      <c r="F1877" s="306"/>
      <c r="G1877" s="336"/>
      <c r="H1877" s="337"/>
      <c r="I1877" s="260"/>
      <c r="J1877" s="96" t="s">
        <v>983</v>
      </c>
      <c r="K1877" s="173">
        <v>62700</v>
      </c>
      <c r="L1877" s="195">
        <f>K1877+I1875</f>
        <v>62700</v>
      </c>
    </row>
    <row r="1878" spans="1:12" ht="16.2" thickBot="1" x14ac:dyDescent="0.35">
      <c r="A1878" s="293"/>
      <c r="B1878" s="55" t="s">
        <v>759</v>
      </c>
      <c r="C1878" s="3" t="s">
        <v>3</v>
      </c>
      <c r="D1878" s="7">
        <v>87</v>
      </c>
      <c r="E1878" s="1" t="s">
        <v>4</v>
      </c>
      <c r="F1878" s="7">
        <v>46</v>
      </c>
      <c r="G1878" s="86" t="s">
        <v>980</v>
      </c>
      <c r="H1878" s="86" t="s">
        <v>981</v>
      </c>
      <c r="I1878" s="261" t="s">
        <v>982</v>
      </c>
      <c r="J1878" s="122" t="s">
        <v>984</v>
      </c>
      <c r="K1878" s="172">
        <v>67900</v>
      </c>
      <c r="L1878" s="194">
        <f>K1878+I1875</f>
        <v>67900</v>
      </c>
    </row>
    <row r="1879" spans="1:12" ht="15.6" x14ac:dyDescent="0.3">
      <c r="A1879" s="293"/>
      <c r="B1879" s="55" t="s">
        <v>759</v>
      </c>
      <c r="C1879" s="3" t="s">
        <v>5</v>
      </c>
      <c r="D1879" s="7">
        <v>51</v>
      </c>
      <c r="E1879" s="1" t="s">
        <v>6</v>
      </c>
      <c r="F1879" s="7">
        <v>42</v>
      </c>
      <c r="G1879" s="87"/>
      <c r="H1879" s="88"/>
      <c r="I1879" s="262"/>
      <c r="J1879" s="96" t="s">
        <v>985</v>
      </c>
      <c r="K1879" s="173">
        <v>83700</v>
      </c>
      <c r="L1879" s="195">
        <f>K1879+I1875</f>
        <v>83700</v>
      </c>
    </row>
    <row r="1880" spans="1:12" ht="15.6" x14ac:dyDescent="0.3">
      <c r="A1880" s="293"/>
      <c r="B1880" s="55" t="s">
        <v>759</v>
      </c>
      <c r="C1880" s="3" t="s">
        <v>7</v>
      </c>
      <c r="D1880" s="7">
        <v>55</v>
      </c>
      <c r="E1880" s="1" t="s">
        <v>11</v>
      </c>
      <c r="F1880" s="7">
        <v>44</v>
      </c>
      <c r="G1880" s="89"/>
      <c r="H1880" s="90"/>
      <c r="I1880" s="263"/>
      <c r="J1880" s="122" t="s">
        <v>333</v>
      </c>
      <c r="K1880" s="172">
        <v>59400</v>
      </c>
      <c r="L1880" s="194">
        <f>K1880+I1875</f>
        <v>59400</v>
      </c>
    </row>
    <row r="1881" spans="1:12" ht="15.6" x14ac:dyDescent="0.3">
      <c r="A1881" s="293"/>
      <c r="B1881" s="55" t="s">
        <v>759</v>
      </c>
      <c r="C1881" s="3" t="s">
        <v>8</v>
      </c>
      <c r="D1881" s="2" t="s">
        <v>13</v>
      </c>
      <c r="E1881" s="1" t="s">
        <v>12</v>
      </c>
      <c r="F1881" s="2" t="s">
        <v>15</v>
      </c>
      <c r="G1881" s="89"/>
      <c r="H1881" s="90"/>
      <c r="I1881" s="263"/>
      <c r="J1881" s="98"/>
      <c r="K1881" s="172"/>
      <c r="L1881" s="194"/>
    </row>
    <row r="1882" spans="1:12" ht="16.2" thickBot="1" x14ac:dyDescent="0.35">
      <c r="A1882" s="294"/>
      <c r="B1882" s="56" t="s">
        <v>759</v>
      </c>
      <c r="C1882" s="4" t="s">
        <v>236</v>
      </c>
      <c r="D1882" s="6">
        <v>110</v>
      </c>
      <c r="E1882" s="5" t="s">
        <v>20</v>
      </c>
      <c r="F1882" s="8">
        <v>7.5</v>
      </c>
      <c r="G1882" s="91"/>
      <c r="H1882" s="92"/>
      <c r="I1882" s="264"/>
      <c r="J1882" s="102"/>
      <c r="K1882" s="180"/>
      <c r="L1882" s="196"/>
    </row>
    <row r="1883" spans="1:12" ht="15" thickBot="1" x14ac:dyDescent="0.35">
      <c r="J1883" s="99"/>
      <c r="K1883" s="100"/>
      <c r="L1883" s="200"/>
    </row>
    <row r="1884" spans="1:12" ht="15.6" x14ac:dyDescent="0.3">
      <c r="A1884" s="292" t="s">
        <v>335</v>
      </c>
      <c r="B1884" s="54" t="s">
        <v>760</v>
      </c>
      <c r="C1884" s="295" t="s">
        <v>335</v>
      </c>
      <c r="D1884" s="296"/>
      <c r="E1884" s="296"/>
      <c r="F1884" s="297"/>
      <c r="G1884" s="323" t="s">
        <v>986</v>
      </c>
      <c r="H1884" s="318"/>
      <c r="I1884" s="319"/>
      <c r="J1884" s="97"/>
      <c r="K1884" s="179"/>
      <c r="L1884" s="193"/>
    </row>
    <row r="1885" spans="1:12" ht="15.6" x14ac:dyDescent="0.3">
      <c r="A1885" s="293"/>
      <c r="B1885" s="55" t="s">
        <v>760</v>
      </c>
      <c r="C1885" s="298" t="s">
        <v>336</v>
      </c>
      <c r="D1885" s="299"/>
      <c r="E1885" s="304"/>
      <c r="F1885" s="305"/>
      <c r="G1885" s="324" t="s">
        <v>987</v>
      </c>
      <c r="H1885" s="325"/>
      <c r="I1885" s="326"/>
      <c r="J1885" s="122"/>
      <c r="K1885" s="172"/>
      <c r="L1885" s="194"/>
    </row>
    <row r="1886" spans="1:12" ht="15.6" x14ac:dyDescent="0.3">
      <c r="A1886" s="293"/>
      <c r="B1886" s="55" t="s">
        <v>760</v>
      </c>
      <c r="C1886" s="300"/>
      <c r="D1886" s="301"/>
      <c r="E1886" s="301"/>
      <c r="F1886" s="305"/>
      <c r="G1886" s="327"/>
      <c r="H1886" s="328"/>
      <c r="I1886" s="329"/>
      <c r="J1886" s="96" t="s">
        <v>0</v>
      </c>
      <c r="K1886" s="173">
        <v>58400</v>
      </c>
      <c r="L1886" s="195">
        <f>K1886+I1888</f>
        <v>58400</v>
      </c>
    </row>
    <row r="1887" spans="1:12" ht="15.6" x14ac:dyDescent="0.3">
      <c r="A1887" s="293"/>
      <c r="B1887" s="55" t="s">
        <v>760</v>
      </c>
      <c r="C1887" s="300"/>
      <c r="D1887" s="301"/>
      <c r="E1887" s="301"/>
      <c r="F1887" s="305"/>
      <c r="G1887" s="307" t="s">
        <v>393</v>
      </c>
      <c r="H1887" s="308"/>
      <c r="I1887" s="309"/>
      <c r="J1887" s="122" t="s">
        <v>1</v>
      </c>
      <c r="K1887" s="172">
        <v>58700</v>
      </c>
      <c r="L1887" s="194">
        <f>K1887+I1888</f>
        <v>58700</v>
      </c>
    </row>
    <row r="1888" spans="1:12" ht="15.6" x14ac:dyDescent="0.3">
      <c r="A1888" s="293"/>
      <c r="B1888" s="55" t="s">
        <v>760</v>
      </c>
      <c r="C1888" s="300"/>
      <c r="D1888" s="301"/>
      <c r="E1888" s="301"/>
      <c r="F1888" s="305"/>
      <c r="G1888" s="332" t="s">
        <v>1006</v>
      </c>
      <c r="H1888" s="333"/>
      <c r="I1888" s="285">
        <f>INDEX('Ár felárak'!B:B,MATCH(Árlista!G1888,'Ár felárak'!A:A,0))</f>
        <v>0</v>
      </c>
      <c r="J1888" s="96" t="s">
        <v>600</v>
      </c>
      <c r="K1888" s="173">
        <v>60500</v>
      </c>
      <c r="L1888" s="195">
        <f>K1888+I1888</f>
        <v>60500</v>
      </c>
    </row>
    <row r="1889" spans="1:12" ht="15.6" x14ac:dyDescent="0.3">
      <c r="A1889" s="293"/>
      <c r="B1889" s="55" t="s">
        <v>760</v>
      </c>
      <c r="C1889" s="300"/>
      <c r="D1889" s="301"/>
      <c r="E1889" s="301"/>
      <c r="F1889" s="305"/>
      <c r="G1889" s="408"/>
      <c r="H1889" s="409"/>
      <c r="I1889" s="267"/>
      <c r="J1889" s="122" t="s">
        <v>2</v>
      </c>
      <c r="K1889" s="172">
        <v>62700</v>
      </c>
      <c r="L1889" s="194">
        <f>K1889+I1888</f>
        <v>62700</v>
      </c>
    </row>
    <row r="1890" spans="1:12" ht="16.2" thickBot="1" x14ac:dyDescent="0.35">
      <c r="A1890" s="293"/>
      <c r="B1890" s="55" t="s">
        <v>760</v>
      </c>
      <c r="C1890" s="302"/>
      <c r="D1890" s="303"/>
      <c r="E1890" s="303"/>
      <c r="F1890" s="306"/>
      <c r="G1890" s="336"/>
      <c r="H1890" s="337"/>
      <c r="I1890" s="260"/>
      <c r="J1890" s="96" t="s">
        <v>983</v>
      </c>
      <c r="K1890" s="173">
        <v>60500</v>
      </c>
      <c r="L1890" s="195">
        <f>K1890+I1888</f>
        <v>60500</v>
      </c>
    </row>
    <row r="1891" spans="1:12" ht="16.2" thickBot="1" x14ac:dyDescent="0.35">
      <c r="A1891" s="293"/>
      <c r="B1891" s="55" t="s">
        <v>760</v>
      </c>
      <c r="C1891" s="3" t="s">
        <v>3</v>
      </c>
      <c r="D1891" s="7">
        <v>87</v>
      </c>
      <c r="E1891" s="1" t="s">
        <v>4</v>
      </c>
      <c r="F1891" s="7">
        <v>46</v>
      </c>
      <c r="G1891" s="86" t="s">
        <v>980</v>
      </c>
      <c r="H1891" s="86" t="s">
        <v>981</v>
      </c>
      <c r="I1891" s="261" t="s">
        <v>982</v>
      </c>
      <c r="J1891" s="122" t="s">
        <v>984</v>
      </c>
      <c r="K1891" s="172">
        <v>65400</v>
      </c>
      <c r="L1891" s="194">
        <f>K1891+I1888</f>
        <v>65400</v>
      </c>
    </row>
    <row r="1892" spans="1:12" ht="15.6" x14ac:dyDescent="0.3">
      <c r="A1892" s="293"/>
      <c r="B1892" s="55" t="s">
        <v>760</v>
      </c>
      <c r="C1892" s="3" t="s">
        <v>5</v>
      </c>
      <c r="D1892" s="7">
        <v>55</v>
      </c>
      <c r="E1892" s="1" t="s">
        <v>6</v>
      </c>
      <c r="F1892" s="7">
        <v>42</v>
      </c>
      <c r="G1892" s="87"/>
      <c r="H1892" s="88"/>
      <c r="I1892" s="262"/>
      <c r="J1892" s="96" t="s">
        <v>985</v>
      </c>
      <c r="K1892" s="173">
        <v>81200</v>
      </c>
      <c r="L1892" s="195">
        <f>K1892+I1888</f>
        <v>81200</v>
      </c>
    </row>
    <row r="1893" spans="1:12" ht="15.6" x14ac:dyDescent="0.3">
      <c r="A1893" s="293"/>
      <c r="B1893" s="55" t="s">
        <v>760</v>
      </c>
      <c r="C1893" s="3" t="s">
        <v>7</v>
      </c>
      <c r="D1893" s="7">
        <v>59</v>
      </c>
      <c r="E1893" s="1" t="s">
        <v>11</v>
      </c>
      <c r="F1893" s="7">
        <v>44</v>
      </c>
      <c r="G1893" s="89"/>
      <c r="H1893" s="90"/>
      <c r="I1893" s="263"/>
      <c r="J1893" s="122" t="s">
        <v>333</v>
      </c>
      <c r="K1893" s="172">
        <v>56900</v>
      </c>
      <c r="L1893" s="194">
        <f>K1893+I1888</f>
        <v>56900</v>
      </c>
    </row>
    <row r="1894" spans="1:12" ht="15.6" x14ac:dyDescent="0.3">
      <c r="A1894" s="293"/>
      <c r="B1894" s="55" t="s">
        <v>760</v>
      </c>
      <c r="C1894" s="3" t="s">
        <v>8</v>
      </c>
      <c r="D1894" s="2" t="s">
        <v>13</v>
      </c>
      <c r="E1894" s="1" t="s">
        <v>12</v>
      </c>
      <c r="F1894" s="2" t="s">
        <v>15</v>
      </c>
      <c r="G1894" s="89"/>
      <c r="H1894" s="90"/>
      <c r="I1894" s="263"/>
      <c r="J1894" s="98"/>
      <c r="K1894" s="172"/>
      <c r="L1894" s="194"/>
    </row>
    <row r="1895" spans="1:12" ht="16.2" thickBot="1" x14ac:dyDescent="0.35">
      <c r="A1895" s="294"/>
      <c r="B1895" s="56" t="s">
        <v>760</v>
      </c>
      <c r="C1895" s="4" t="s">
        <v>236</v>
      </c>
      <c r="D1895" s="6">
        <v>110</v>
      </c>
      <c r="E1895" s="5" t="s">
        <v>20</v>
      </c>
      <c r="F1895" s="8">
        <v>8.9</v>
      </c>
      <c r="G1895" s="91"/>
      <c r="H1895" s="92"/>
      <c r="I1895" s="264"/>
      <c r="J1895" s="102"/>
      <c r="K1895" s="180"/>
      <c r="L1895" s="196"/>
    </row>
    <row r="1896" spans="1:12" ht="15" thickBot="1" x14ac:dyDescent="0.35">
      <c r="J1896" s="99"/>
      <c r="K1896" s="100"/>
      <c r="L1896" s="200"/>
    </row>
    <row r="1897" spans="1:12" ht="15.6" x14ac:dyDescent="0.3">
      <c r="A1897" s="292" t="s">
        <v>337</v>
      </c>
      <c r="B1897" s="54" t="s">
        <v>761</v>
      </c>
      <c r="C1897" s="295" t="s">
        <v>337</v>
      </c>
      <c r="D1897" s="296"/>
      <c r="E1897" s="296"/>
      <c r="F1897" s="297"/>
      <c r="G1897" s="323" t="s">
        <v>986</v>
      </c>
      <c r="H1897" s="318"/>
      <c r="I1897" s="319"/>
      <c r="J1897" s="97"/>
      <c r="K1897" s="179"/>
      <c r="L1897" s="193"/>
    </row>
    <row r="1898" spans="1:12" ht="15.6" x14ac:dyDescent="0.3">
      <c r="A1898" s="293"/>
      <c r="B1898" s="55" t="s">
        <v>761</v>
      </c>
      <c r="C1898" s="298" t="s">
        <v>928</v>
      </c>
      <c r="D1898" s="299"/>
      <c r="E1898" s="304"/>
      <c r="F1898" s="305"/>
      <c r="G1898" s="324" t="s">
        <v>987</v>
      </c>
      <c r="H1898" s="325"/>
      <c r="I1898" s="326"/>
      <c r="J1898" s="122"/>
      <c r="K1898" s="172"/>
      <c r="L1898" s="194"/>
    </row>
    <row r="1899" spans="1:12" ht="15.6" x14ac:dyDescent="0.3">
      <c r="A1899" s="293"/>
      <c r="B1899" s="55" t="s">
        <v>761</v>
      </c>
      <c r="C1899" s="300"/>
      <c r="D1899" s="301"/>
      <c r="E1899" s="301"/>
      <c r="F1899" s="305"/>
      <c r="G1899" s="327"/>
      <c r="H1899" s="328"/>
      <c r="I1899" s="329"/>
      <c r="J1899" s="96" t="s">
        <v>0</v>
      </c>
      <c r="K1899" s="173">
        <v>65400</v>
      </c>
      <c r="L1899" s="195">
        <f>K1899+I1901</f>
        <v>65400</v>
      </c>
    </row>
    <row r="1900" spans="1:12" ht="15.6" x14ac:dyDescent="0.3">
      <c r="A1900" s="293"/>
      <c r="B1900" s="55" t="s">
        <v>761</v>
      </c>
      <c r="C1900" s="300"/>
      <c r="D1900" s="301"/>
      <c r="E1900" s="301"/>
      <c r="F1900" s="305"/>
      <c r="G1900" s="307" t="s">
        <v>393</v>
      </c>
      <c r="H1900" s="308"/>
      <c r="I1900" s="309"/>
      <c r="J1900" s="122" t="s">
        <v>1</v>
      </c>
      <c r="K1900" s="172">
        <v>65600</v>
      </c>
      <c r="L1900" s="194">
        <f>K1900+I1901</f>
        <v>65600</v>
      </c>
    </row>
    <row r="1901" spans="1:12" ht="15.6" x14ac:dyDescent="0.3">
      <c r="A1901" s="293"/>
      <c r="B1901" s="55" t="s">
        <v>761</v>
      </c>
      <c r="C1901" s="300"/>
      <c r="D1901" s="301"/>
      <c r="E1901" s="301"/>
      <c r="F1901" s="305"/>
      <c r="G1901" s="332" t="s">
        <v>1006</v>
      </c>
      <c r="H1901" s="333"/>
      <c r="I1901" s="285">
        <f>INDEX('Ár felárak'!B:B,MATCH(Árlista!G1901,'Ár felárak'!A:A,0))</f>
        <v>0</v>
      </c>
      <c r="J1901" s="96" t="s">
        <v>600</v>
      </c>
      <c r="K1901" s="173">
        <v>67400</v>
      </c>
      <c r="L1901" s="195">
        <f>K1901+I1901</f>
        <v>67400</v>
      </c>
    </row>
    <row r="1902" spans="1:12" ht="15.6" x14ac:dyDescent="0.3">
      <c r="A1902" s="293"/>
      <c r="B1902" s="55" t="s">
        <v>761</v>
      </c>
      <c r="C1902" s="300"/>
      <c r="D1902" s="301"/>
      <c r="E1902" s="301"/>
      <c r="F1902" s="305"/>
      <c r="G1902" s="408"/>
      <c r="H1902" s="409"/>
      <c r="I1902" s="267"/>
      <c r="J1902" s="122" t="s">
        <v>2</v>
      </c>
      <c r="K1902" s="172">
        <v>69700</v>
      </c>
      <c r="L1902" s="194">
        <f>K1902+I1901</f>
        <v>69700</v>
      </c>
    </row>
    <row r="1903" spans="1:12" ht="16.2" thickBot="1" x14ac:dyDescent="0.35">
      <c r="A1903" s="293"/>
      <c r="B1903" s="55" t="s">
        <v>761</v>
      </c>
      <c r="C1903" s="302"/>
      <c r="D1903" s="303"/>
      <c r="E1903" s="303"/>
      <c r="F1903" s="306"/>
      <c r="G1903" s="336"/>
      <c r="H1903" s="337"/>
      <c r="I1903" s="260"/>
      <c r="J1903" s="96" t="s">
        <v>983</v>
      </c>
      <c r="K1903" s="173">
        <v>67400</v>
      </c>
      <c r="L1903" s="195">
        <f>K1903+I1901</f>
        <v>67400</v>
      </c>
    </row>
    <row r="1904" spans="1:12" ht="16.2" thickBot="1" x14ac:dyDescent="0.35">
      <c r="A1904" s="293"/>
      <c r="B1904" s="55" t="s">
        <v>761</v>
      </c>
      <c r="C1904" s="3" t="s">
        <v>3</v>
      </c>
      <c r="D1904" s="7">
        <v>87</v>
      </c>
      <c r="E1904" s="1" t="s">
        <v>4</v>
      </c>
      <c r="F1904" s="7">
        <v>46</v>
      </c>
      <c r="G1904" s="86" t="s">
        <v>980</v>
      </c>
      <c r="H1904" s="86" t="s">
        <v>981</v>
      </c>
      <c r="I1904" s="261" t="s">
        <v>982</v>
      </c>
      <c r="J1904" s="122" t="s">
        <v>984</v>
      </c>
      <c r="K1904" s="172">
        <v>72600</v>
      </c>
      <c r="L1904" s="194">
        <f>K1904+I1901</f>
        <v>72600</v>
      </c>
    </row>
    <row r="1905" spans="1:12" ht="15.6" x14ac:dyDescent="0.3">
      <c r="A1905" s="293"/>
      <c r="B1905" s="55" t="s">
        <v>761</v>
      </c>
      <c r="C1905" s="3" t="s">
        <v>5</v>
      </c>
      <c r="D1905" s="7">
        <v>55</v>
      </c>
      <c r="E1905" s="1" t="s">
        <v>6</v>
      </c>
      <c r="F1905" s="7">
        <v>42</v>
      </c>
      <c r="G1905" s="87"/>
      <c r="H1905" s="88"/>
      <c r="I1905" s="262"/>
      <c r="J1905" s="96" t="s">
        <v>985</v>
      </c>
      <c r="K1905" s="173">
        <v>88400</v>
      </c>
      <c r="L1905" s="195">
        <f>K1905+I1901</f>
        <v>88400</v>
      </c>
    </row>
    <row r="1906" spans="1:12" ht="15.6" x14ac:dyDescent="0.3">
      <c r="A1906" s="293"/>
      <c r="B1906" s="55" t="s">
        <v>761</v>
      </c>
      <c r="C1906" s="3" t="s">
        <v>7</v>
      </c>
      <c r="D1906" s="7">
        <v>59</v>
      </c>
      <c r="E1906" s="1" t="s">
        <v>11</v>
      </c>
      <c r="F1906" s="7">
        <v>44</v>
      </c>
      <c r="G1906" s="89"/>
      <c r="H1906" s="90"/>
      <c r="I1906" s="263"/>
      <c r="J1906" s="122" t="s">
        <v>333</v>
      </c>
      <c r="K1906" s="172">
        <v>64300</v>
      </c>
      <c r="L1906" s="194">
        <f>K1906+I1901</f>
        <v>64300</v>
      </c>
    </row>
    <row r="1907" spans="1:12" ht="15.6" x14ac:dyDescent="0.3">
      <c r="A1907" s="293"/>
      <c r="B1907" s="55" t="s">
        <v>761</v>
      </c>
      <c r="C1907" s="3" t="s">
        <v>8</v>
      </c>
      <c r="D1907" s="2" t="s">
        <v>13</v>
      </c>
      <c r="E1907" s="1" t="s">
        <v>12</v>
      </c>
      <c r="F1907" s="2" t="s">
        <v>15</v>
      </c>
      <c r="G1907" s="89"/>
      <c r="H1907" s="90"/>
      <c r="I1907" s="263"/>
      <c r="J1907" s="98"/>
      <c r="K1907" s="172"/>
      <c r="L1907" s="194"/>
    </row>
    <row r="1908" spans="1:12" ht="16.2" thickBot="1" x14ac:dyDescent="0.35">
      <c r="A1908" s="294"/>
      <c r="B1908" s="56" t="s">
        <v>761</v>
      </c>
      <c r="C1908" s="4" t="s">
        <v>236</v>
      </c>
      <c r="D1908" s="6">
        <v>110</v>
      </c>
      <c r="E1908" s="5" t="s">
        <v>20</v>
      </c>
      <c r="F1908" s="8">
        <v>8.3000000000000007</v>
      </c>
      <c r="G1908" s="91"/>
      <c r="H1908" s="92"/>
      <c r="I1908" s="264"/>
      <c r="J1908" s="102"/>
      <c r="K1908" s="180"/>
      <c r="L1908" s="196"/>
    </row>
    <row r="1909" spans="1:12" ht="15" thickBot="1" x14ac:dyDescent="0.35">
      <c r="J1909" s="99"/>
      <c r="K1909" s="100"/>
      <c r="L1909" s="200"/>
    </row>
    <row r="1910" spans="1:12" ht="15.6" x14ac:dyDescent="0.3">
      <c r="A1910" s="292" t="s">
        <v>338</v>
      </c>
      <c r="B1910" s="54" t="s">
        <v>762</v>
      </c>
      <c r="C1910" s="295" t="s">
        <v>338</v>
      </c>
      <c r="D1910" s="296"/>
      <c r="E1910" s="296"/>
      <c r="F1910" s="297"/>
      <c r="G1910" s="323" t="s">
        <v>986</v>
      </c>
      <c r="H1910" s="318"/>
      <c r="I1910" s="319"/>
      <c r="J1910" s="97"/>
      <c r="K1910" s="179"/>
      <c r="L1910" s="193"/>
    </row>
    <row r="1911" spans="1:12" ht="15.6" x14ac:dyDescent="0.3">
      <c r="A1911" s="293"/>
      <c r="B1911" s="55" t="s">
        <v>762</v>
      </c>
      <c r="C1911" s="298" t="s">
        <v>339</v>
      </c>
      <c r="D1911" s="299"/>
      <c r="E1911" s="304"/>
      <c r="F1911" s="305"/>
      <c r="G1911" s="324" t="s">
        <v>987</v>
      </c>
      <c r="H1911" s="325"/>
      <c r="I1911" s="326"/>
      <c r="J1911" s="122" t="s">
        <v>10</v>
      </c>
      <c r="K1911" s="172">
        <v>77800</v>
      </c>
      <c r="L1911" s="194">
        <f>K1911+I1914</f>
        <v>77800</v>
      </c>
    </row>
    <row r="1912" spans="1:12" ht="15.6" x14ac:dyDescent="0.3">
      <c r="A1912" s="293"/>
      <c r="B1912" s="55" t="s">
        <v>762</v>
      </c>
      <c r="C1912" s="300"/>
      <c r="D1912" s="301"/>
      <c r="E1912" s="301"/>
      <c r="F1912" s="305"/>
      <c r="G1912" s="327"/>
      <c r="H1912" s="328"/>
      <c r="I1912" s="329"/>
      <c r="J1912" s="96" t="s">
        <v>0</v>
      </c>
      <c r="K1912" s="173">
        <v>78000</v>
      </c>
      <c r="L1912" s="195">
        <f>K1912+I1914</f>
        <v>78000</v>
      </c>
    </row>
    <row r="1913" spans="1:12" ht="15.6" x14ac:dyDescent="0.3">
      <c r="A1913" s="293"/>
      <c r="B1913" s="55" t="s">
        <v>762</v>
      </c>
      <c r="C1913" s="300"/>
      <c r="D1913" s="301"/>
      <c r="E1913" s="301"/>
      <c r="F1913" s="305"/>
      <c r="G1913" s="307" t="s">
        <v>393</v>
      </c>
      <c r="H1913" s="308"/>
      <c r="I1913" s="309"/>
      <c r="J1913" s="122" t="s">
        <v>1</v>
      </c>
      <c r="K1913" s="172">
        <v>78500</v>
      </c>
      <c r="L1913" s="194">
        <f>K1913+I1914</f>
        <v>78500</v>
      </c>
    </row>
    <row r="1914" spans="1:12" ht="15.6" x14ac:dyDescent="0.3">
      <c r="A1914" s="293"/>
      <c r="B1914" s="55" t="s">
        <v>762</v>
      </c>
      <c r="C1914" s="300"/>
      <c r="D1914" s="301"/>
      <c r="E1914" s="301"/>
      <c r="F1914" s="305"/>
      <c r="G1914" s="332" t="s">
        <v>1006</v>
      </c>
      <c r="H1914" s="333"/>
      <c r="I1914" s="285">
        <f>INDEX('Ár felárak'!B:B,MATCH(Árlista!G1914,'Ár felárak'!A:A,0))</f>
        <v>0</v>
      </c>
      <c r="J1914" s="96" t="s">
        <v>600</v>
      </c>
      <c r="K1914" s="173">
        <v>80700</v>
      </c>
      <c r="L1914" s="195">
        <f>K1914+I1914</f>
        <v>80700</v>
      </c>
    </row>
    <row r="1915" spans="1:12" ht="15.6" x14ac:dyDescent="0.3">
      <c r="A1915" s="293"/>
      <c r="B1915" s="55" t="s">
        <v>762</v>
      </c>
      <c r="C1915" s="300"/>
      <c r="D1915" s="301"/>
      <c r="E1915" s="301"/>
      <c r="F1915" s="305"/>
      <c r="G1915" s="408"/>
      <c r="H1915" s="409"/>
      <c r="I1915" s="267"/>
      <c r="J1915" s="122" t="s">
        <v>2</v>
      </c>
      <c r="K1915" s="172">
        <v>83600</v>
      </c>
      <c r="L1915" s="194">
        <f>K1915+I1914</f>
        <v>83600</v>
      </c>
    </row>
    <row r="1916" spans="1:12" ht="16.2" thickBot="1" x14ac:dyDescent="0.35">
      <c r="A1916" s="293"/>
      <c r="B1916" s="55" t="s">
        <v>762</v>
      </c>
      <c r="C1916" s="302"/>
      <c r="D1916" s="303"/>
      <c r="E1916" s="303"/>
      <c r="F1916" s="306"/>
      <c r="G1916" s="336"/>
      <c r="H1916" s="337"/>
      <c r="I1916" s="260"/>
      <c r="J1916" s="96" t="s">
        <v>983</v>
      </c>
      <c r="K1916" s="173">
        <v>80700</v>
      </c>
      <c r="L1916" s="195">
        <f>K1916+I1914</f>
        <v>80700</v>
      </c>
    </row>
    <row r="1917" spans="1:12" ht="16.2" thickBot="1" x14ac:dyDescent="0.35">
      <c r="A1917" s="293"/>
      <c r="B1917" s="55" t="s">
        <v>762</v>
      </c>
      <c r="C1917" s="3" t="s">
        <v>3</v>
      </c>
      <c r="D1917" s="7">
        <v>87</v>
      </c>
      <c r="E1917" s="1" t="s">
        <v>4</v>
      </c>
      <c r="F1917" s="7">
        <v>50</v>
      </c>
      <c r="G1917" s="86" t="s">
        <v>980</v>
      </c>
      <c r="H1917" s="86" t="s">
        <v>981</v>
      </c>
      <c r="I1917" s="261" t="s">
        <v>982</v>
      </c>
      <c r="J1917" s="122" t="s">
        <v>984</v>
      </c>
      <c r="K1917" s="172">
        <v>96000</v>
      </c>
      <c r="L1917" s="194">
        <f>K1917+I1914</f>
        <v>96000</v>
      </c>
    </row>
    <row r="1918" spans="1:12" ht="15.6" x14ac:dyDescent="0.3">
      <c r="A1918" s="293"/>
      <c r="B1918" s="55" t="s">
        <v>762</v>
      </c>
      <c r="C1918" s="3" t="s">
        <v>5</v>
      </c>
      <c r="D1918" s="7">
        <v>52</v>
      </c>
      <c r="E1918" s="1" t="s">
        <v>6</v>
      </c>
      <c r="F1918" s="7">
        <v>50</v>
      </c>
      <c r="G1918" s="87"/>
      <c r="H1918" s="88"/>
      <c r="I1918" s="262"/>
      <c r="J1918" s="96" t="s">
        <v>985</v>
      </c>
      <c r="K1918" s="173">
        <v>111800</v>
      </c>
      <c r="L1918" s="195">
        <f>K1918+I1914</f>
        <v>111800</v>
      </c>
    </row>
    <row r="1919" spans="1:12" ht="15.6" x14ac:dyDescent="0.3">
      <c r="A1919" s="293"/>
      <c r="B1919" s="55" t="s">
        <v>762</v>
      </c>
      <c r="C1919" s="3" t="s">
        <v>7</v>
      </c>
      <c r="D1919" s="7">
        <v>61</v>
      </c>
      <c r="E1919" s="1" t="s">
        <v>11</v>
      </c>
      <c r="F1919" s="7">
        <v>53</v>
      </c>
      <c r="G1919" s="89"/>
      <c r="H1919" s="90"/>
      <c r="I1919" s="263"/>
      <c r="J1919" s="122" t="s">
        <v>333</v>
      </c>
      <c r="K1919" s="172">
        <v>74700</v>
      </c>
      <c r="L1919" s="194">
        <f>K1919+I1914</f>
        <v>74700</v>
      </c>
    </row>
    <row r="1920" spans="1:12" ht="15.6" x14ac:dyDescent="0.3">
      <c r="A1920" s="293"/>
      <c r="B1920" s="55" t="s">
        <v>762</v>
      </c>
      <c r="C1920" s="3" t="s">
        <v>8</v>
      </c>
      <c r="D1920" s="2" t="s">
        <v>13</v>
      </c>
      <c r="E1920" s="1" t="s">
        <v>12</v>
      </c>
      <c r="F1920" s="2" t="s">
        <v>15</v>
      </c>
      <c r="G1920" s="89"/>
      <c r="H1920" s="90"/>
      <c r="I1920" s="263"/>
      <c r="J1920" s="98"/>
      <c r="K1920" s="172"/>
      <c r="L1920" s="194"/>
    </row>
    <row r="1921" spans="1:12" ht="16.2" thickBot="1" x14ac:dyDescent="0.35">
      <c r="A1921" s="294"/>
      <c r="B1921" s="56" t="s">
        <v>762</v>
      </c>
      <c r="C1921" s="4" t="s">
        <v>236</v>
      </c>
      <c r="D1921" s="6">
        <v>110</v>
      </c>
      <c r="E1921" s="5" t="s">
        <v>20</v>
      </c>
      <c r="F1921" s="6">
        <v>10.199999999999999</v>
      </c>
      <c r="G1921" s="91"/>
      <c r="H1921" s="92"/>
      <c r="I1921" s="264"/>
      <c r="J1921" s="102"/>
      <c r="K1921" s="180"/>
      <c r="L1921" s="196"/>
    </row>
    <row r="1922" spans="1:12" ht="15" thickBot="1" x14ac:dyDescent="0.35">
      <c r="J1922" s="99"/>
      <c r="K1922" s="100"/>
      <c r="L1922" s="200"/>
    </row>
    <row r="1923" spans="1:12" ht="15.6" x14ac:dyDescent="0.3">
      <c r="A1923" s="292" t="s">
        <v>340</v>
      </c>
      <c r="B1923" s="54" t="s">
        <v>763</v>
      </c>
      <c r="C1923" s="295" t="s">
        <v>340</v>
      </c>
      <c r="D1923" s="296"/>
      <c r="E1923" s="296"/>
      <c r="F1923" s="297"/>
      <c r="G1923" s="323" t="s">
        <v>986</v>
      </c>
      <c r="H1923" s="318"/>
      <c r="I1923" s="319"/>
      <c r="J1923" s="97"/>
      <c r="K1923" s="179"/>
      <c r="L1923" s="193"/>
    </row>
    <row r="1924" spans="1:12" ht="15.6" x14ac:dyDescent="0.3">
      <c r="A1924" s="293"/>
      <c r="B1924" s="55" t="s">
        <v>763</v>
      </c>
      <c r="C1924" s="298" t="s">
        <v>341</v>
      </c>
      <c r="D1924" s="299"/>
      <c r="E1924" s="304"/>
      <c r="F1924" s="305"/>
      <c r="G1924" s="324" t="s">
        <v>987</v>
      </c>
      <c r="H1924" s="325"/>
      <c r="I1924" s="326"/>
      <c r="J1924" s="122"/>
      <c r="K1924" s="172"/>
      <c r="L1924" s="194"/>
    </row>
    <row r="1925" spans="1:12" ht="15.6" x14ac:dyDescent="0.3">
      <c r="A1925" s="293"/>
      <c r="B1925" s="55" t="s">
        <v>763</v>
      </c>
      <c r="C1925" s="300"/>
      <c r="D1925" s="301"/>
      <c r="E1925" s="301"/>
      <c r="F1925" s="305"/>
      <c r="G1925" s="327"/>
      <c r="H1925" s="328"/>
      <c r="I1925" s="329"/>
      <c r="J1925" s="96" t="s">
        <v>0</v>
      </c>
      <c r="K1925" s="173">
        <v>198200</v>
      </c>
      <c r="L1925" s="195">
        <f>K1925+I1927</f>
        <v>198200</v>
      </c>
    </row>
    <row r="1926" spans="1:12" ht="15.6" x14ac:dyDescent="0.3">
      <c r="A1926" s="293"/>
      <c r="B1926" s="55" t="s">
        <v>763</v>
      </c>
      <c r="C1926" s="300"/>
      <c r="D1926" s="301"/>
      <c r="E1926" s="301"/>
      <c r="F1926" s="305"/>
      <c r="G1926" s="307" t="s">
        <v>393</v>
      </c>
      <c r="H1926" s="308"/>
      <c r="I1926" s="309"/>
      <c r="J1926" s="122" t="s">
        <v>1</v>
      </c>
      <c r="K1926" s="172">
        <v>202200</v>
      </c>
      <c r="L1926" s="194">
        <f>K1926+I1927</f>
        <v>202200</v>
      </c>
    </row>
    <row r="1927" spans="1:12" ht="15.6" x14ac:dyDescent="0.3">
      <c r="A1927" s="293"/>
      <c r="B1927" s="55" t="s">
        <v>763</v>
      </c>
      <c r="C1927" s="300"/>
      <c r="D1927" s="301"/>
      <c r="E1927" s="301"/>
      <c r="F1927" s="305"/>
      <c r="G1927" s="332" t="s">
        <v>1006</v>
      </c>
      <c r="H1927" s="333"/>
      <c r="I1927" s="285">
        <f>INDEX('Ár felárak'!B:B,MATCH(Árlista!G1927,'Ár felárak'!A:A,0))</f>
        <v>0</v>
      </c>
      <c r="J1927" s="96" t="s">
        <v>600</v>
      </c>
      <c r="K1927" s="173">
        <v>215000</v>
      </c>
      <c r="L1927" s="195">
        <f>K1927+I1927</f>
        <v>215000</v>
      </c>
    </row>
    <row r="1928" spans="1:12" ht="15.6" x14ac:dyDescent="0.3">
      <c r="A1928" s="293"/>
      <c r="B1928" s="55" t="s">
        <v>763</v>
      </c>
      <c r="C1928" s="300"/>
      <c r="D1928" s="301"/>
      <c r="E1928" s="301"/>
      <c r="F1928" s="305"/>
      <c r="G1928" s="408"/>
      <c r="H1928" s="409"/>
      <c r="I1928" s="267"/>
      <c r="J1928" s="122" t="s">
        <v>2</v>
      </c>
      <c r="K1928" s="172">
        <v>227200</v>
      </c>
      <c r="L1928" s="194">
        <f>K1928+I1927</f>
        <v>227200</v>
      </c>
    </row>
    <row r="1929" spans="1:12" ht="16.2" thickBot="1" x14ac:dyDescent="0.35">
      <c r="A1929" s="293"/>
      <c r="B1929" s="55" t="s">
        <v>763</v>
      </c>
      <c r="C1929" s="302"/>
      <c r="D1929" s="303"/>
      <c r="E1929" s="303"/>
      <c r="F1929" s="306"/>
      <c r="G1929" s="336"/>
      <c r="H1929" s="337"/>
      <c r="I1929" s="260"/>
      <c r="J1929" s="96" t="s">
        <v>983</v>
      </c>
      <c r="K1929" s="173">
        <v>215000</v>
      </c>
      <c r="L1929" s="195">
        <f>K1929+I1927</f>
        <v>215000</v>
      </c>
    </row>
    <row r="1930" spans="1:12" ht="16.2" thickBot="1" x14ac:dyDescent="0.35">
      <c r="A1930" s="293"/>
      <c r="B1930" s="55" t="s">
        <v>763</v>
      </c>
      <c r="C1930" s="3" t="s">
        <v>3</v>
      </c>
      <c r="D1930" s="7">
        <v>85</v>
      </c>
      <c r="E1930" s="1" t="s">
        <v>4</v>
      </c>
      <c r="F1930" s="7">
        <v>47</v>
      </c>
      <c r="G1930" s="86" t="s">
        <v>980</v>
      </c>
      <c r="H1930" s="86" t="s">
        <v>981</v>
      </c>
      <c r="I1930" s="261" t="s">
        <v>982</v>
      </c>
      <c r="J1930" s="122" t="s">
        <v>984</v>
      </c>
      <c r="K1930" s="172">
        <v>251300</v>
      </c>
      <c r="L1930" s="194">
        <f>K1930+I1927</f>
        <v>251300</v>
      </c>
    </row>
    <row r="1931" spans="1:12" ht="15.6" x14ac:dyDescent="0.3">
      <c r="A1931" s="293"/>
      <c r="B1931" s="55" t="s">
        <v>763</v>
      </c>
      <c r="C1931" s="3" t="s">
        <v>5</v>
      </c>
      <c r="D1931" s="7">
        <v>81</v>
      </c>
      <c r="E1931" s="1" t="s">
        <v>6</v>
      </c>
      <c r="F1931" s="7">
        <v>70</v>
      </c>
      <c r="G1931" s="87"/>
      <c r="H1931" s="88"/>
      <c r="I1931" s="262"/>
      <c r="J1931" s="96" t="s">
        <v>985</v>
      </c>
      <c r="K1931" s="173">
        <v>267200</v>
      </c>
      <c r="L1931" s="195">
        <f>K1931+I1927</f>
        <v>267200</v>
      </c>
    </row>
    <row r="1932" spans="1:12" ht="15.6" x14ac:dyDescent="0.3">
      <c r="A1932" s="293"/>
      <c r="B1932" s="55" t="s">
        <v>763</v>
      </c>
      <c r="C1932" s="3" t="s">
        <v>7</v>
      </c>
      <c r="D1932" s="7">
        <v>73</v>
      </c>
      <c r="E1932" s="1" t="s">
        <v>11</v>
      </c>
      <c r="F1932" s="7">
        <v>53</v>
      </c>
      <c r="G1932" s="89"/>
      <c r="H1932" s="90"/>
      <c r="I1932" s="263"/>
      <c r="J1932" s="122" t="s">
        <v>311</v>
      </c>
      <c r="K1932" s="172">
        <v>187400</v>
      </c>
      <c r="L1932" s="194">
        <f>K1932+I1927</f>
        <v>187400</v>
      </c>
    </row>
    <row r="1933" spans="1:12" ht="15.6" x14ac:dyDescent="0.3">
      <c r="A1933" s="293"/>
      <c r="B1933" s="55" t="s">
        <v>763</v>
      </c>
      <c r="C1933" s="3" t="s">
        <v>8</v>
      </c>
      <c r="D1933" s="2" t="s">
        <v>13</v>
      </c>
      <c r="E1933" s="1" t="s">
        <v>12</v>
      </c>
      <c r="F1933" s="2" t="s">
        <v>15</v>
      </c>
      <c r="G1933" s="89"/>
      <c r="H1933" s="90"/>
      <c r="I1933" s="263"/>
      <c r="J1933" s="98"/>
      <c r="K1933" s="172"/>
      <c r="L1933" s="194"/>
    </row>
    <row r="1934" spans="1:12" ht="16.2" thickBot="1" x14ac:dyDescent="0.35">
      <c r="A1934" s="294"/>
      <c r="B1934" s="56" t="s">
        <v>763</v>
      </c>
      <c r="C1934" s="4" t="s">
        <v>236</v>
      </c>
      <c r="D1934" s="6">
        <v>110</v>
      </c>
      <c r="E1934" s="5" t="s">
        <v>20</v>
      </c>
      <c r="F1934" s="6">
        <v>20</v>
      </c>
      <c r="G1934" s="91"/>
      <c r="H1934" s="92"/>
      <c r="I1934" s="264"/>
      <c r="J1934" s="102"/>
      <c r="K1934" s="180"/>
      <c r="L1934" s="196"/>
    </row>
    <row r="1935" spans="1:12" ht="15" thickBot="1" x14ac:dyDescent="0.35">
      <c r="J1935" s="99"/>
      <c r="K1935" s="100"/>
      <c r="L1935" s="200"/>
    </row>
    <row r="1936" spans="1:12" ht="15.6" x14ac:dyDescent="0.3">
      <c r="A1936" s="292" t="s">
        <v>342</v>
      </c>
      <c r="B1936" s="54" t="s">
        <v>764</v>
      </c>
      <c r="C1936" s="295" t="s">
        <v>342</v>
      </c>
      <c r="D1936" s="296"/>
      <c r="E1936" s="296"/>
      <c r="F1936" s="297"/>
      <c r="G1936" s="323" t="s">
        <v>986</v>
      </c>
      <c r="H1936" s="318"/>
      <c r="I1936" s="319"/>
      <c r="J1936" s="97"/>
      <c r="K1936" s="179"/>
      <c r="L1936" s="193"/>
    </row>
    <row r="1937" spans="1:12" ht="15.6" x14ac:dyDescent="0.3">
      <c r="A1937" s="293"/>
      <c r="B1937" s="55" t="s">
        <v>764</v>
      </c>
      <c r="C1937" s="298" t="s">
        <v>343</v>
      </c>
      <c r="D1937" s="299"/>
      <c r="E1937" s="304"/>
      <c r="F1937" s="305"/>
      <c r="G1937" s="324" t="s">
        <v>987</v>
      </c>
      <c r="H1937" s="325"/>
      <c r="I1937" s="326"/>
      <c r="J1937" s="122"/>
      <c r="K1937" s="172"/>
      <c r="L1937" s="194"/>
    </row>
    <row r="1938" spans="1:12" ht="15.6" x14ac:dyDescent="0.3">
      <c r="A1938" s="293"/>
      <c r="B1938" s="55" t="s">
        <v>764</v>
      </c>
      <c r="C1938" s="300"/>
      <c r="D1938" s="301"/>
      <c r="E1938" s="301"/>
      <c r="F1938" s="305"/>
      <c r="G1938" s="327"/>
      <c r="H1938" s="328"/>
      <c r="I1938" s="329"/>
      <c r="J1938" s="96" t="s">
        <v>0</v>
      </c>
      <c r="K1938" s="173">
        <v>267500</v>
      </c>
      <c r="L1938" s="195">
        <f>K1938+I1940</f>
        <v>267500</v>
      </c>
    </row>
    <row r="1939" spans="1:12" ht="15.6" x14ac:dyDescent="0.3">
      <c r="A1939" s="293"/>
      <c r="B1939" s="55" t="s">
        <v>764</v>
      </c>
      <c r="C1939" s="300"/>
      <c r="D1939" s="301"/>
      <c r="E1939" s="301"/>
      <c r="F1939" s="305"/>
      <c r="G1939" s="307" t="s">
        <v>393</v>
      </c>
      <c r="H1939" s="308"/>
      <c r="I1939" s="309"/>
      <c r="J1939" s="122" t="s">
        <v>1</v>
      </c>
      <c r="K1939" s="172">
        <v>274500</v>
      </c>
      <c r="L1939" s="194">
        <f>K1939+I1940</f>
        <v>274500</v>
      </c>
    </row>
    <row r="1940" spans="1:12" ht="15.6" x14ac:dyDescent="0.3">
      <c r="A1940" s="293"/>
      <c r="B1940" s="55" t="s">
        <v>764</v>
      </c>
      <c r="C1940" s="300"/>
      <c r="D1940" s="301"/>
      <c r="E1940" s="301"/>
      <c r="F1940" s="305"/>
      <c r="G1940" s="332" t="s">
        <v>1006</v>
      </c>
      <c r="H1940" s="333"/>
      <c r="I1940" s="285">
        <f>INDEX('Ár felárak'!B:B,MATCH(Árlista!G1940,'Ár felárak'!A:A,0))</f>
        <v>0</v>
      </c>
      <c r="J1940" s="96" t="s">
        <v>600</v>
      </c>
      <c r="K1940" s="173">
        <v>300600</v>
      </c>
      <c r="L1940" s="195">
        <f>K1940+I1940</f>
        <v>300600</v>
      </c>
    </row>
    <row r="1941" spans="1:12" ht="15.6" x14ac:dyDescent="0.3">
      <c r="A1941" s="293"/>
      <c r="B1941" s="55" t="s">
        <v>764</v>
      </c>
      <c r="C1941" s="300"/>
      <c r="D1941" s="301"/>
      <c r="E1941" s="301"/>
      <c r="F1941" s="305"/>
      <c r="G1941" s="408"/>
      <c r="H1941" s="409"/>
      <c r="I1941" s="267"/>
      <c r="J1941" s="122" t="s">
        <v>2</v>
      </c>
      <c r="K1941" s="172">
        <v>317600</v>
      </c>
      <c r="L1941" s="194">
        <f>K1941+I1940</f>
        <v>317600</v>
      </c>
    </row>
    <row r="1942" spans="1:12" ht="16.2" thickBot="1" x14ac:dyDescent="0.35">
      <c r="A1942" s="293"/>
      <c r="B1942" s="55" t="s">
        <v>764</v>
      </c>
      <c r="C1942" s="302"/>
      <c r="D1942" s="303"/>
      <c r="E1942" s="303"/>
      <c r="F1942" s="306"/>
      <c r="G1942" s="336"/>
      <c r="H1942" s="337"/>
      <c r="I1942" s="260"/>
      <c r="J1942" s="96" t="s">
        <v>983</v>
      </c>
      <c r="K1942" s="173">
        <v>300600</v>
      </c>
      <c r="L1942" s="195">
        <f>K1942+I1940</f>
        <v>300600</v>
      </c>
    </row>
    <row r="1943" spans="1:12" ht="16.2" thickBot="1" x14ac:dyDescent="0.35">
      <c r="A1943" s="293"/>
      <c r="B1943" s="55" t="s">
        <v>764</v>
      </c>
      <c r="C1943" s="3" t="s">
        <v>3</v>
      </c>
      <c r="D1943" s="7">
        <v>85</v>
      </c>
      <c r="E1943" s="1" t="s">
        <v>4</v>
      </c>
      <c r="F1943" s="7">
        <v>47</v>
      </c>
      <c r="G1943" s="86" t="s">
        <v>980</v>
      </c>
      <c r="H1943" s="86" t="s">
        <v>981</v>
      </c>
      <c r="I1943" s="261" t="s">
        <v>982</v>
      </c>
      <c r="J1943" s="122" t="s">
        <v>984</v>
      </c>
      <c r="K1943" s="172">
        <v>342200</v>
      </c>
      <c r="L1943" s="194">
        <f>K1943+I1940</f>
        <v>342200</v>
      </c>
    </row>
    <row r="1944" spans="1:12" ht="15.6" x14ac:dyDescent="0.3">
      <c r="A1944" s="293"/>
      <c r="B1944" s="55" t="s">
        <v>764</v>
      </c>
      <c r="C1944" s="3" t="s">
        <v>5</v>
      </c>
      <c r="D1944" s="7">
        <v>132</v>
      </c>
      <c r="E1944" s="1" t="s">
        <v>6</v>
      </c>
      <c r="F1944" s="7">
        <v>130</v>
      </c>
      <c r="G1944" s="87"/>
      <c r="H1944" s="88"/>
      <c r="I1944" s="262"/>
      <c r="J1944" s="96" t="s">
        <v>985</v>
      </c>
      <c r="K1944" s="173">
        <v>373500</v>
      </c>
      <c r="L1944" s="195">
        <f>K1944+I1940</f>
        <v>373500</v>
      </c>
    </row>
    <row r="1945" spans="1:12" ht="15.6" x14ac:dyDescent="0.3">
      <c r="A1945" s="293"/>
      <c r="B1945" s="55" t="s">
        <v>764</v>
      </c>
      <c r="C1945" s="3" t="s">
        <v>7</v>
      </c>
      <c r="D1945" s="7">
        <v>73</v>
      </c>
      <c r="E1945" s="1" t="s">
        <v>11</v>
      </c>
      <c r="F1945" s="7">
        <v>53</v>
      </c>
      <c r="G1945" s="89"/>
      <c r="H1945" s="90"/>
      <c r="I1945" s="263"/>
      <c r="J1945" s="122" t="s">
        <v>345</v>
      </c>
      <c r="K1945" s="172">
        <v>247200</v>
      </c>
      <c r="L1945" s="194">
        <f>K1945+I1940</f>
        <v>247200</v>
      </c>
    </row>
    <row r="1946" spans="1:12" ht="15.6" x14ac:dyDescent="0.3">
      <c r="A1946" s="293"/>
      <c r="B1946" s="55" t="s">
        <v>764</v>
      </c>
      <c r="C1946" s="3" t="s">
        <v>8</v>
      </c>
      <c r="D1946" s="2" t="s">
        <v>13</v>
      </c>
      <c r="E1946" s="1" t="s">
        <v>12</v>
      </c>
      <c r="F1946" s="2" t="s">
        <v>344</v>
      </c>
      <c r="G1946" s="89"/>
      <c r="H1946" s="90"/>
      <c r="I1946" s="263"/>
      <c r="J1946" s="98"/>
      <c r="K1946" s="172"/>
      <c r="L1946" s="194"/>
    </row>
    <row r="1947" spans="1:12" ht="16.2" thickBot="1" x14ac:dyDescent="0.35">
      <c r="A1947" s="294"/>
      <c r="B1947" s="56" t="s">
        <v>764</v>
      </c>
      <c r="C1947" s="4" t="s">
        <v>236</v>
      </c>
      <c r="D1947" s="6">
        <v>110</v>
      </c>
      <c r="E1947" s="5" t="s">
        <v>20</v>
      </c>
      <c r="F1947" s="6">
        <v>30</v>
      </c>
      <c r="G1947" s="91"/>
      <c r="H1947" s="92"/>
      <c r="I1947" s="264"/>
      <c r="J1947" s="102"/>
      <c r="K1947" s="180"/>
      <c r="L1947" s="196"/>
    </row>
    <row r="1948" spans="1:12" ht="15" thickBot="1" x14ac:dyDescent="0.35">
      <c r="J1948" s="99"/>
      <c r="K1948" s="100"/>
      <c r="L1948" s="200"/>
    </row>
    <row r="1949" spans="1:12" ht="15.6" x14ac:dyDescent="0.3">
      <c r="A1949" s="292" t="s">
        <v>346</v>
      </c>
      <c r="B1949" s="54" t="s">
        <v>765</v>
      </c>
      <c r="C1949" s="295" t="s">
        <v>346</v>
      </c>
      <c r="D1949" s="296"/>
      <c r="E1949" s="296"/>
      <c r="F1949" s="297"/>
      <c r="G1949" s="323" t="s">
        <v>986</v>
      </c>
      <c r="H1949" s="318"/>
      <c r="I1949" s="319"/>
      <c r="J1949" s="97"/>
      <c r="K1949" s="179"/>
      <c r="L1949" s="193"/>
    </row>
    <row r="1950" spans="1:12" ht="15.6" x14ac:dyDescent="0.3">
      <c r="A1950" s="293"/>
      <c r="B1950" s="55" t="s">
        <v>765</v>
      </c>
      <c r="C1950" s="298" t="s">
        <v>347</v>
      </c>
      <c r="D1950" s="299"/>
      <c r="E1950" s="304"/>
      <c r="F1950" s="305"/>
      <c r="G1950" s="324" t="s">
        <v>987</v>
      </c>
      <c r="H1950" s="325"/>
      <c r="I1950" s="326"/>
      <c r="J1950" s="122" t="s">
        <v>10</v>
      </c>
      <c r="K1950" s="172">
        <v>54800</v>
      </c>
      <c r="L1950" s="194">
        <f>K1950+I1953</f>
        <v>54800</v>
      </c>
    </row>
    <row r="1951" spans="1:12" ht="15.6" x14ac:dyDescent="0.3">
      <c r="A1951" s="293"/>
      <c r="B1951" s="55" t="s">
        <v>765</v>
      </c>
      <c r="C1951" s="300"/>
      <c r="D1951" s="301"/>
      <c r="E1951" s="301"/>
      <c r="F1951" s="305"/>
      <c r="G1951" s="327"/>
      <c r="H1951" s="328"/>
      <c r="I1951" s="329"/>
      <c r="J1951" s="96" t="s">
        <v>0</v>
      </c>
      <c r="K1951" s="173">
        <v>54900</v>
      </c>
      <c r="L1951" s="195">
        <f>K1951+I1953</f>
        <v>54900</v>
      </c>
    </row>
    <row r="1952" spans="1:12" ht="15.6" x14ac:dyDescent="0.3">
      <c r="A1952" s="293"/>
      <c r="B1952" s="55" t="s">
        <v>765</v>
      </c>
      <c r="C1952" s="300"/>
      <c r="D1952" s="301"/>
      <c r="E1952" s="301"/>
      <c r="F1952" s="305"/>
      <c r="G1952" s="307" t="s">
        <v>393</v>
      </c>
      <c r="H1952" s="308"/>
      <c r="I1952" s="309"/>
      <c r="J1952" s="122" t="s">
        <v>1</v>
      </c>
      <c r="K1952" s="172">
        <v>55500</v>
      </c>
      <c r="L1952" s="194">
        <f>K1952+I1953</f>
        <v>55500</v>
      </c>
    </row>
    <row r="1953" spans="1:12" ht="15.6" x14ac:dyDescent="0.3">
      <c r="A1953" s="293"/>
      <c r="B1953" s="55" t="s">
        <v>765</v>
      </c>
      <c r="C1953" s="300"/>
      <c r="D1953" s="301"/>
      <c r="E1953" s="301"/>
      <c r="F1953" s="305"/>
      <c r="G1953" s="332" t="s">
        <v>1006</v>
      </c>
      <c r="H1953" s="333"/>
      <c r="I1953" s="285">
        <f>INDEX('Ár felárak'!B:B,MATCH(Árlista!G1953,'Ár felárak'!A:A,0))</f>
        <v>0</v>
      </c>
      <c r="J1953" s="96" t="s">
        <v>600</v>
      </c>
      <c r="K1953" s="173">
        <v>57600</v>
      </c>
      <c r="L1953" s="195">
        <f>K1953+I1953</f>
        <v>57600</v>
      </c>
    </row>
    <row r="1954" spans="1:12" ht="15.6" x14ac:dyDescent="0.3">
      <c r="A1954" s="293"/>
      <c r="B1954" s="55" t="s">
        <v>765</v>
      </c>
      <c r="C1954" s="300"/>
      <c r="D1954" s="301"/>
      <c r="E1954" s="301"/>
      <c r="F1954" s="305"/>
      <c r="G1954" s="408"/>
      <c r="H1954" s="409"/>
      <c r="I1954" s="267"/>
      <c r="J1954" s="122" t="s">
        <v>2</v>
      </c>
      <c r="K1954" s="172">
        <v>60000</v>
      </c>
      <c r="L1954" s="194">
        <f>K1954+I1953</f>
        <v>60000</v>
      </c>
    </row>
    <row r="1955" spans="1:12" ht="16.2" thickBot="1" x14ac:dyDescent="0.35">
      <c r="A1955" s="293"/>
      <c r="B1955" s="55" t="s">
        <v>765</v>
      </c>
      <c r="C1955" s="302"/>
      <c r="D1955" s="303"/>
      <c r="E1955" s="303"/>
      <c r="F1955" s="306"/>
      <c r="G1955" s="336"/>
      <c r="H1955" s="337"/>
      <c r="I1955" s="260"/>
      <c r="J1955" s="96" t="s">
        <v>983</v>
      </c>
      <c r="K1955" s="173">
        <v>57600</v>
      </c>
      <c r="L1955" s="195">
        <f>K1955+I1953</f>
        <v>57600</v>
      </c>
    </row>
    <row r="1956" spans="1:12" ht="16.2" thickBot="1" x14ac:dyDescent="0.35">
      <c r="A1956" s="293"/>
      <c r="B1956" s="55" t="s">
        <v>765</v>
      </c>
      <c r="C1956" s="3" t="s">
        <v>3</v>
      </c>
      <c r="D1956" s="7">
        <v>97</v>
      </c>
      <c r="E1956" s="1" t="s">
        <v>4</v>
      </c>
      <c r="F1956" s="7">
        <v>46</v>
      </c>
      <c r="G1956" s="86" t="s">
        <v>980</v>
      </c>
      <c r="H1956" s="86" t="s">
        <v>981</v>
      </c>
      <c r="I1956" s="261" t="s">
        <v>982</v>
      </c>
      <c r="J1956" s="122" t="s">
        <v>984</v>
      </c>
      <c r="K1956" s="172">
        <v>76200</v>
      </c>
      <c r="L1956" s="194">
        <f>K1956+I1953</f>
        <v>76200</v>
      </c>
    </row>
    <row r="1957" spans="1:12" ht="15.6" x14ac:dyDescent="0.3">
      <c r="A1957" s="293"/>
      <c r="B1957" s="55" t="s">
        <v>765</v>
      </c>
      <c r="C1957" s="3" t="s">
        <v>5</v>
      </c>
      <c r="D1957" s="7">
        <v>45</v>
      </c>
      <c r="E1957" s="1" t="s">
        <v>6</v>
      </c>
      <c r="F1957" s="7">
        <v>45</v>
      </c>
      <c r="G1957" s="87"/>
      <c r="H1957" s="88"/>
      <c r="I1957" s="262"/>
      <c r="J1957" s="96" t="s">
        <v>985</v>
      </c>
      <c r="K1957" s="173">
        <v>92000</v>
      </c>
      <c r="L1957" s="195">
        <f>K1957+I1953</f>
        <v>92000</v>
      </c>
    </row>
    <row r="1958" spans="1:12" ht="15.6" x14ac:dyDescent="0.3">
      <c r="A1958" s="293"/>
      <c r="B1958" s="55" t="s">
        <v>765</v>
      </c>
      <c r="C1958" s="3" t="s">
        <v>7</v>
      </c>
      <c r="D1958" s="7">
        <v>56</v>
      </c>
      <c r="E1958" s="1" t="s">
        <v>11</v>
      </c>
      <c r="F1958" s="7">
        <v>53</v>
      </c>
      <c r="G1958" s="89"/>
      <c r="H1958" s="90"/>
      <c r="I1958" s="263"/>
      <c r="J1958" s="122" t="s">
        <v>270</v>
      </c>
      <c r="K1958" s="172">
        <v>51700</v>
      </c>
      <c r="L1958" s="194">
        <f>K1958+I1953</f>
        <v>51700</v>
      </c>
    </row>
    <row r="1959" spans="1:12" ht="15.6" x14ac:dyDescent="0.3">
      <c r="A1959" s="293"/>
      <c r="B1959" s="55" t="s">
        <v>765</v>
      </c>
      <c r="C1959" s="3" t="s">
        <v>8</v>
      </c>
      <c r="D1959" s="2" t="s">
        <v>13</v>
      </c>
      <c r="E1959" s="1" t="s">
        <v>12</v>
      </c>
      <c r="F1959" s="2" t="s">
        <v>15</v>
      </c>
      <c r="G1959" s="89"/>
      <c r="H1959" s="90"/>
      <c r="I1959" s="263"/>
      <c r="J1959" s="98"/>
      <c r="K1959" s="172"/>
      <c r="L1959" s="194"/>
    </row>
    <row r="1960" spans="1:12" ht="16.2" thickBot="1" x14ac:dyDescent="0.35">
      <c r="A1960" s="294"/>
      <c r="B1960" s="56" t="s">
        <v>765</v>
      </c>
      <c r="C1960" s="4" t="s">
        <v>236</v>
      </c>
      <c r="D1960" s="6">
        <v>110</v>
      </c>
      <c r="E1960" s="5" t="s">
        <v>20</v>
      </c>
      <c r="F1960" s="6">
        <v>8</v>
      </c>
      <c r="G1960" s="91"/>
      <c r="H1960" s="92"/>
      <c r="I1960" s="264"/>
      <c r="J1960" s="102"/>
      <c r="K1960" s="180"/>
      <c r="L1960" s="196"/>
    </row>
    <row r="1961" spans="1:12" ht="15" thickBot="1" x14ac:dyDescent="0.35">
      <c r="J1961" s="99"/>
      <c r="K1961" s="100"/>
      <c r="L1961" s="200"/>
    </row>
    <row r="1962" spans="1:12" ht="15.6" x14ac:dyDescent="0.3">
      <c r="A1962" s="292" t="s">
        <v>348</v>
      </c>
      <c r="B1962" s="54" t="s">
        <v>766</v>
      </c>
      <c r="C1962" s="295" t="s">
        <v>348</v>
      </c>
      <c r="D1962" s="296"/>
      <c r="E1962" s="296"/>
      <c r="F1962" s="297"/>
      <c r="G1962" s="323" t="s">
        <v>986</v>
      </c>
      <c r="H1962" s="318"/>
      <c r="I1962" s="319"/>
      <c r="J1962" s="97"/>
      <c r="K1962" s="179"/>
      <c r="L1962" s="193"/>
    </row>
    <row r="1963" spans="1:12" ht="15.6" x14ac:dyDescent="0.3">
      <c r="A1963" s="293"/>
      <c r="B1963" s="55" t="s">
        <v>766</v>
      </c>
      <c r="C1963" s="298" t="s">
        <v>349</v>
      </c>
      <c r="D1963" s="299"/>
      <c r="E1963" s="304"/>
      <c r="F1963" s="305"/>
      <c r="G1963" s="324" t="s">
        <v>987</v>
      </c>
      <c r="H1963" s="325"/>
      <c r="I1963" s="326"/>
      <c r="J1963" s="122" t="s">
        <v>10</v>
      </c>
      <c r="K1963" s="172">
        <v>97400</v>
      </c>
      <c r="L1963" s="194">
        <f>K1963+I1966</f>
        <v>97400</v>
      </c>
    </row>
    <row r="1964" spans="1:12" ht="15.6" x14ac:dyDescent="0.3">
      <c r="A1964" s="293"/>
      <c r="B1964" s="55" t="s">
        <v>766</v>
      </c>
      <c r="C1964" s="300"/>
      <c r="D1964" s="301"/>
      <c r="E1964" s="301"/>
      <c r="F1964" s="305"/>
      <c r="G1964" s="327"/>
      <c r="H1964" s="328"/>
      <c r="I1964" s="329"/>
      <c r="J1964" s="96" t="s">
        <v>0</v>
      </c>
      <c r="K1964" s="173">
        <v>97800</v>
      </c>
      <c r="L1964" s="195">
        <f>K1964+I1966</f>
        <v>97800</v>
      </c>
    </row>
    <row r="1965" spans="1:12" ht="15.6" x14ac:dyDescent="0.3">
      <c r="A1965" s="293"/>
      <c r="B1965" s="55" t="s">
        <v>766</v>
      </c>
      <c r="C1965" s="300"/>
      <c r="D1965" s="301"/>
      <c r="E1965" s="301"/>
      <c r="F1965" s="305"/>
      <c r="G1965" s="307" t="s">
        <v>393</v>
      </c>
      <c r="H1965" s="308"/>
      <c r="I1965" s="309"/>
      <c r="J1965" s="122" t="s">
        <v>1</v>
      </c>
      <c r="K1965" s="172">
        <v>98300</v>
      </c>
      <c r="L1965" s="194">
        <f>K1965+I1966</f>
        <v>98300</v>
      </c>
    </row>
    <row r="1966" spans="1:12" ht="15.6" x14ac:dyDescent="0.3">
      <c r="A1966" s="293"/>
      <c r="B1966" s="55" t="s">
        <v>766</v>
      </c>
      <c r="C1966" s="300"/>
      <c r="D1966" s="301"/>
      <c r="E1966" s="301"/>
      <c r="F1966" s="305"/>
      <c r="G1966" s="332" t="s">
        <v>1006</v>
      </c>
      <c r="H1966" s="333"/>
      <c r="I1966" s="285">
        <f>INDEX('Ár felárak'!B:B,MATCH(Árlista!G1966,'Ár felárak'!A:A,0))</f>
        <v>0</v>
      </c>
      <c r="J1966" s="96" t="s">
        <v>600</v>
      </c>
      <c r="K1966" s="173">
        <v>100300</v>
      </c>
      <c r="L1966" s="195">
        <f>K1966+I1966</f>
        <v>100300</v>
      </c>
    </row>
    <row r="1967" spans="1:12" ht="15.6" x14ac:dyDescent="0.3">
      <c r="A1967" s="293"/>
      <c r="B1967" s="55" t="s">
        <v>766</v>
      </c>
      <c r="C1967" s="300"/>
      <c r="D1967" s="301"/>
      <c r="E1967" s="301"/>
      <c r="F1967" s="305"/>
      <c r="G1967" s="408"/>
      <c r="H1967" s="409"/>
      <c r="I1967" s="267"/>
      <c r="J1967" s="122" t="s">
        <v>2</v>
      </c>
      <c r="K1967" s="172">
        <v>102600</v>
      </c>
      <c r="L1967" s="194">
        <f>K1967+I1966</f>
        <v>102600</v>
      </c>
    </row>
    <row r="1968" spans="1:12" ht="16.2" thickBot="1" x14ac:dyDescent="0.35">
      <c r="A1968" s="293"/>
      <c r="B1968" s="55" t="s">
        <v>766</v>
      </c>
      <c r="C1968" s="302"/>
      <c r="D1968" s="303"/>
      <c r="E1968" s="303"/>
      <c r="F1968" s="306"/>
      <c r="G1968" s="336"/>
      <c r="H1968" s="337"/>
      <c r="I1968" s="260"/>
      <c r="J1968" s="96" t="s">
        <v>983</v>
      </c>
      <c r="K1968" s="173">
        <v>100300</v>
      </c>
      <c r="L1968" s="195">
        <f>K1968+I1966</f>
        <v>100300</v>
      </c>
    </row>
    <row r="1969" spans="1:12" ht="16.2" thickBot="1" x14ac:dyDescent="0.35">
      <c r="A1969" s="293"/>
      <c r="B1969" s="55" t="s">
        <v>766</v>
      </c>
      <c r="C1969" s="3" t="s">
        <v>3</v>
      </c>
      <c r="D1969" s="7">
        <v>97</v>
      </c>
      <c r="E1969" s="1" t="s">
        <v>4</v>
      </c>
      <c r="F1969" s="7">
        <v>46</v>
      </c>
      <c r="G1969" s="86" t="s">
        <v>980</v>
      </c>
      <c r="H1969" s="86" t="s">
        <v>981</v>
      </c>
      <c r="I1969" s="261" t="s">
        <v>982</v>
      </c>
      <c r="J1969" s="122" t="s">
        <v>984</v>
      </c>
      <c r="K1969" s="172">
        <v>119000</v>
      </c>
      <c r="L1969" s="194">
        <f>K1969+I1966</f>
        <v>119000</v>
      </c>
    </row>
    <row r="1970" spans="1:12" ht="15.6" x14ac:dyDescent="0.3">
      <c r="A1970" s="293"/>
      <c r="B1970" s="55" t="s">
        <v>766</v>
      </c>
      <c r="C1970" s="3" t="s">
        <v>5</v>
      </c>
      <c r="D1970" s="7">
        <v>56</v>
      </c>
      <c r="E1970" s="1" t="s">
        <v>6</v>
      </c>
      <c r="F1970" s="7">
        <v>45</v>
      </c>
      <c r="G1970" s="87"/>
      <c r="H1970" s="88"/>
      <c r="I1970" s="262"/>
      <c r="J1970" s="96" t="s">
        <v>985</v>
      </c>
      <c r="K1970" s="173">
        <v>134900</v>
      </c>
      <c r="L1970" s="195">
        <f>K1970+I1966</f>
        <v>134900</v>
      </c>
    </row>
    <row r="1971" spans="1:12" ht="15.6" x14ac:dyDescent="0.3">
      <c r="A1971" s="293"/>
      <c r="B1971" s="55" t="s">
        <v>766</v>
      </c>
      <c r="C1971" s="3" t="s">
        <v>7</v>
      </c>
      <c r="D1971" s="7">
        <v>56</v>
      </c>
      <c r="E1971" s="1" t="s">
        <v>11</v>
      </c>
      <c r="F1971" s="7">
        <v>53</v>
      </c>
      <c r="G1971" s="89"/>
      <c r="H1971" s="90"/>
      <c r="I1971" s="263"/>
      <c r="J1971" s="122" t="s">
        <v>270</v>
      </c>
      <c r="K1971" s="172">
        <v>94400</v>
      </c>
      <c r="L1971" s="194">
        <f>K1971+I1966</f>
        <v>94400</v>
      </c>
    </row>
    <row r="1972" spans="1:12" ht="15.6" x14ac:dyDescent="0.3">
      <c r="A1972" s="293"/>
      <c r="B1972" s="55" t="s">
        <v>766</v>
      </c>
      <c r="C1972" s="3" t="s">
        <v>8</v>
      </c>
      <c r="D1972" s="2" t="s">
        <v>13</v>
      </c>
      <c r="E1972" s="1" t="s">
        <v>12</v>
      </c>
      <c r="F1972" s="2" t="s">
        <v>15</v>
      </c>
      <c r="G1972" s="89"/>
      <c r="H1972" s="90"/>
      <c r="I1972" s="263"/>
      <c r="J1972" s="98"/>
      <c r="K1972" s="172"/>
      <c r="L1972" s="194"/>
    </row>
    <row r="1973" spans="1:12" ht="16.2" thickBot="1" x14ac:dyDescent="0.35">
      <c r="A1973" s="294"/>
      <c r="B1973" s="56" t="s">
        <v>766</v>
      </c>
      <c r="C1973" s="4" t="s">
        <v>236</v>
      </c>
      <c r="D1973" s="6">
        <v>110</v>
      </c>
      <c r="E1973" s="5" t="s">
        <v>20</v>
      </c>
      <c r="F1973" s="8">
        <v>8.5</v>
      </c>
      <c r="G1973" s="91"/>
      <c r="H1973" s="92"/>
      <c r="I1973" s="264"/>
      <c r="J1973" s="102"/>
      <c r="K1973" s="180"/>
      <c r="L1973" s="196"/>
    </row>
    <row r="1974" spans="1:12" ht="15" thickBot="1" x14ac:dyDescent="0.35">
      <c r="J1974" s="99"/>
      <c r="K1974" s="100"/>
      <c r="L1974" s="200"/>
    </row>
    <row r="1975" spans="1:12" ht="15.6" x14ac:dyDescent="0.3">
      <c r="A1975" s="292" t="s">
        <v>350</v>
      </c>
      <c r="B1975" s="54" t="s">
        <v>767</v>
      </c>
      <c r="C1975" s="295" t="s">
        <v>350</v>
      </c>
      <c r="D1975" s="296"/>
      <c r="E1975" s="296"/>
      <c r="F1975" s="297"/>
      <c r="G1975" s="323" t="s">
        <v>986</v>
      </c>
      <c r="H1975" s="318"/>
      <c r="I1975" s="319"/>
      <c r="J1975" s="97"/>
      <c r="K1975" s="179"/>
      <c r="L1975" s="193"/>
    </row>
    <row r="1976" spans="1:12" ht="15.6" x14ac:dyDescent="0.3">
      <c r="A1976" s="293"/>
      <c r="B1976" s="55" t="s">
        <v>767</v>
      </c>
      <c r="C1976" s="298" t="s">
        <v>351</v>
      </c>
      <c r="D1976" s="299"/>
      <c r="E1976" s="304"/>
      <c r="F1976" s="305"/>
      <c r="G1976" s="324" t="s">
        <v>987</v>
      </c>
      <c r="H1976" s="325"/>
      <c r="I1976" s="326"/>
      <c r="J1976" s="122" t="s">
        <v>10</v>
      </c>
      <c r="K1976" s="172">
        <v>79400</v>
      </c>
      <c r="L1976" s="194">
        <f>K1976+I1979</f>
        <v>79400</v>
      </c>
    </row>
    <row r="1977" spans="1:12" ht="15.6" x14ac:dyDescent="0.3">
      <c r="A1977" s="293"/>
      <c r="B1977" s="55" t="s">
        <v>767</v>
      </c>
      <c r="C1977" s="300"/>
      <c r="D1977" s="301"/>
      <c r="E1977" s="301"/>
      <c r="F1977" s="305"/>
      <c r="G1977" s="327"/>
      <c r="H1977" s="328"/>
      <c r="I1977" s="329"/>
      <c r="J1977" s="96" t="s">
        <v>0</v>
      </c>
      <c r="K1977" s="173">
        <v>79800</v>
      </c>
      <c r="L1977" s="195">
        <f>K1977+I1979</f>
        <v>79800</v>
      </c>
    </row>
    <row r="1978" spans="1:12" ht="15.6" x14ac:dyDescent="0.3">
      <c r="A1978" s="293"/>
      <c r="B1978" s="55" t="s">
        <v>767</v>
      </c>
      <c r="C1978" s="300"/>
      <c r="D1978" s="301"/>
      <c r="E1978" s="301"/>
      <c r="F1978" s="305"/>
      <c r="G1978" s="307" t="s">
        <v>393</v>
      </c>
      <c r="H1978" s="308"/>
      <c r="I1978" s="309"/>
      <c r="J1978" s="122" t="s">
        <v>1</v>
      </c>
      <c r="K1978" s="172">
        <v>80300</v>
      </c>
      <c r="L1978" s="194">
        <f>K1978+I1979</f>
        <v>80300</v>
      </c>
    </row>
    <row r="1979" spans="1:12" ht="15.6" x14ac:dyDescent="0.3">
      <c r="A1979" s="293"/>
      <c r="B1979" s="55" t="s">
        <v>767</v>
      </c>
      <c r="C1979" s="300"/>
      <c r="D1979" s="301"/>
      <c r="E1979" s="301"/>
      <c r="F1979" s="305"/>
      <c r="G1979" s="332" t="s">
        <v>1006</v>
      </c>
      <c r="H1979" s="333"/>
      <c r="I1979" s="285">
        <f>INDEX('Ár felárak'!B:B,MATCH(Árlista!G1979,'Ár felárak'!A:A,0))</f>
        <v>0</v>
      </c>
      <c r="J1979" s="96" t="s">
        <v>600</v>
      </c>
      <c r="K1979" s="173">
        <v>82700</v>
      </c>
      <c r="L1979" s="195">
        <f>K1979+I1979</f>
        <v>82700</v>
      </c>
    </row>
    <row r="1980" spans="1:12" ht="15.6" x14ac:dyDescent="0.3">
      <c r="A1980" s="293"/>
      <c r="B1980" s="55" t="s">
        <v>767</v>
      </c>
      <c r="C1980" s="300"/>
      <c r="D1980" s="301"/>
      <c r="E1980" s="301"/>
      <c r="F1980" s="305"/>
      <c r="G1980" s="408"/>
      <c r="H1980" s="409"/>
      <c r="I1980" s="267"/>
      <c r="J1980" s="122" t="s">
        <v>2</v>
      </c>
      <c r="K1980" s="172">
        <v>85000</v>
      </c>
      <c r="L1980" s="194">
        <f>K1980+I1979</f>
        <v>85000</v>
      </c>
    </row>
    <row r="1981" spans="1:12" ht="16.2" thickBot="1" x14ac:dyDescent="0.35">
      <c r="A1981" s="293"/>
      <c r="B1981" s="55" t="s">
        <v>767</v>
      </c>
      <c r="C1981" s="302"/>
      <c r="D1981" s="303"/>
      <c r="E1981" s="303"/>
      <c r="F1981" s="306"/>
      <c r="G1981" s="336"/>
      <c r="H1981" s="337"/>
      <c r="I1981" s="260"/>
      <c r="J1981" s="96" t="s">
        <v>983</v>
      </c>
      <c r="K1981" s="173">
        <v>82700</v>
      </c>
      <c r="L1981" s="195">
        <f>K1981+I1979</f>
        <v>82700</v>
      </c>
    </row>
    <row r="1982" spans="1:12" ht="16.2" thickBot="1" x14ac:dyDescent="0.35">
      <c r="A1982" s="293"/>
      <c r="B1982" s="55" t="s">
        <v>767</v>
      </c>
      <c r="C1982" s="3" t="s">
        <v>3</v>
      </c>
      <c r="D1982" s="7">
        <v>107</v>
      </c>
      <c r="E1982" s="1" t="s">
        <v>4</v>
      </c>
      <c r="F1982" s="7">
        <v>77</v>
      </c>
      <c r="G1982" s="86" t="s">
        <v>980</v>
      </c>
      <c r="H1982" s="86" t="s">
        <v>981</v>
      </c>
      <c r="I1982" s="261" t="s">
        <v>982</v>
      </c>
      <c r="J1982" s="122" t="s">
        <v>984</v>
      </c>
      <c r="K1982" s="172">
        <v>101000</v>
      </c>
      <c r="L1982" s="194">
        <f>K1982+I1979</f>
        <v>101000</v>
      </c>
    </row>
    <row r="1983" spans="1:12" ht="15.6" x14ac:dyDescent="0.3">
      <c r="A1983" s="293"/>
      <c r="B1983" s="55" t="s">
        <v>767</v>
      </c>
      <c r="C1983" s="3" t="s">
        <v>5</v>
      </c>
      <c r="D1983" s="7">
        <v>41</v>
      </c>
      <c r="E1983" s="1" t="s">
        <v>6</v>
      </c>
      <c r="F1983" s="7">
        <v>44</v>
      </c>
      <c r="G1983" s="87"/>
      <c r="H1983" s="88"/>
      <c r="I1983" s="262"/>
      <c r="J1983" s="96" t="s">
        <v>985</v>
      </c>
      <c r="K1983" s="173">
        <v>116900</v>
      </c>
      <c r="L1983" s="195">
        <f>K1983+I1979</f>
        <v>116900</v>
      </c>
    </row>
    <row r="1984" spans="1:12" ht="15.6" x14ac:dyDescent="0.3">
      <c r="A1984" s="293"/>
      <c r="B1984" s="55" t="s">
        <v>767</v>
      </c>
      <c r="C1984" s="3" t="s">
        <v>7</v>
      </c>
      <c r="D1984" s="7">
        <v>52</v>
      </c>
      <c r="E1984" s="1" t="s">
        <v>11</v>
      </c>
      <c r="F1984" s="7">
        <v>46</v>
      </c>
      <c r="G1984" s="89"/>
      <c r="H1984" s="90"/>
      <c r="I1984" s="263"/>
      <c r="J1984" s="122" t="s">
        <v>270</v>
      </c>
      <c r="K1984" s="172">
        <v>76900</v>
      </c>
      <c r="L1984" s="194">
        <f>K1984+I1979</f>
        <v>76900</v>
      </c>
    </row>
    <row r="1985" spans="1:12" ht="15.6" x14ac:dyDescent="0.3">
      <c r="A1985" s="293"/>
      <c r="B1985" s="55" t="s">
        <v>767</v>
      </c>
      <c r="C1985" s="3" t="s">
        <v>8</v>
      </c>
      <c r="D1985" s="2" t="s">
        <v>13</v>
      </c>
      <c r="E1985" s="1" t="s">
        <v>12</v>
      </c>
      <c r="F1985" s="2" t="s">
        <v>15</v>
      </c>
      <c r="G1985" s="89"/>
      <c r="H1985" s="90"/>
      <c r="I1985" s="263"/>
      <c r="J1985" s="98"/>
      <c r="K1985" s="172"/>
      <c r="L1985" s="194"/>
    </row>
    <row r="1986" spans="1:12" ht="16.2" thickBot="1" x14ac:dyDescent="0.35">
      <c r="A1986" s="294"/>
      <c r="B1986" s="56" t="s">
        <v>767</v>
      </c>
      <c r="C1986" s="4" t="s">
        <v>236</v>
      </c>
      <c r="D1986" s="6">
        <v>110</v>
      </c>
      <c r="E1986" s="5" t="s">
        <v>20</v>
      </c>
      <c r="F1986" s="6">
        <v>8</v>
      </c>
      <c r="G1986" s="91"/>
      <c r="H1986" s="92"/>
      <c r="I1986" s="264"/>
      <c r="J1986" s="102"/>
      <c r="K1986" s="180"/>
      <c r="L1986" s="196"/>
    </row>
    <row r="1987" spans="1:12" ht="15" thickBot="1" x14ac:dyDescent="0.35">
      <c r="J1987" s="99"/>
      <c r="K1987" s="100"/>
      <c r="L1987" s="200"/>
    </row>
    <row r="1988" spans="1:12" ht="15.6" x14ac:dyDescent="0.3">
      <c r="A1988" s="292" t="s">
        <v>352</v>
      </c>
      <c r="B1988" s="54" t="s">
        <v>768</v>
      </c>
      <c r="C1988" s="295" t="s">
        <v>352</v>
      </c>
      <c r="D1988" s="296"/>
      <c r="E1988" s="296"/>
      <c r="F1988" s="297"/>
      <c r="G1988" s="323"/>
      <c r="H1988" s="318"/>
      <c r="I1988" s="319"/>
      <c r="J1988" s="97"/>
      <c r="K1988" s="179"/>
      <c r="L1988" s="193"/>
    </row>
    <row r="1989" spans="1:12" ht="15.6" x14ac:dyDescent="0.3">
      <c r="A1989" s="293"/>
      <c r="B1989" s="55" t="s">
        <v>768</v>
      </c>
      <c r="C1989" s="298" t="s">
        <v>357</v>
      </c>
      <c r="D1989" s="299"/>
      <c r="E1989" s="304" t="s">
        <v>827</v>
      </c>
      <c r="F1989" s="305"/>
      <c r="G1989" s="324"/>
      <c r="H1989" s="325"/>
      <c r="I1989" s="326"/>
      <c r="J1989" s="122" t="s">
        <v>768</v>
      </c>
      <c r="K1989" s="172">
        <v>81400</v>
      </c>
      <c r="L1989" s="194"/>
    </row>
    <row r="1990" spans="1:12" ht="15.6" x14ac:dyDescent="0.3">
      <c r="A1990" s="293"/>
      <c r="B1990" s="55" t="s">
        <v>768</v>
      </c>
      <c r="C1990" s="300"/>
      <c r="D1990" s="301"/>
      <c r="E1990" s="301"/>
      <c r="F1990" s="305"/>
      <c r="G1990" s="327"/>
      <c r="H1990" s="328"/>
      <c r="I1990" s="329"/>
      <c r="J1990" s="96" t="s">
        <v>355</v>
      </c>
      <c r="K1990" s="173">
        <v>91500</v>
      </c>
      <c r="L1990" s="195"/>
    </row>
    <row r="1991" spans="1:12" ht="15.6" x14ac:dyDescent="0.3">
      <c r="A1991" s="293"/>
      <c r="B1991" s="55" t="s">
        <v>768</v>
      </c>
      <c r="C1991" s="300"/>
      <c r="D1991" s="301"/>
      <c r="E1991" s="301"/>
      <c r="F1991" s="305"/>
      <c r="G1991" s="332"/>
      <c r="H1991" s="333"/>
      <c r="I1991" s="103"/>
      <c r="J1991" s="122"/>
      <c r="K1991" s="172"/>
      <c r="L1991" s="194"/>
    </row>
    <row r="1992" spans="1:12" ht="15.6" x14ac:dyDescent="0.3">
      <c r="A1992" s="293"/>
      <c r="B1992" s="55" t="s">
        <v>768</v>
      </c>
      <c r="C1992" s="300"/>
      <c r="D1992" s="301"/>
      <c r="E1992" s="301"/>
      <c r="F1992" s="305"/>
      <c r="G1992" s="332"/>
      <c r="H1992" s="333"/>
      <c r="I1992" s="103"/>
      <c r="J1992" s="122"/>
      <c r="K1992" s="172"/>
      <c r="L1992" s="194"/>
    </row>
    <row r="1993" spans="1:12" ht="15.6" x14ac:dyDescent="0.3">
      <c r="A1993" s="293"/>
      <c r="B1993" s="55" t="s">
        <v>768</v>
      </c>
      <c r="C1993" s="300"/>
      <c r="D1993" s="301"/>
      <c r="E1993" s="301"/>
      <c r="F1993" s="305"/>
      <c r="G1993" s="161"/>
      <c r="H1993" s="163"/>
      <c r="I1993" s="267"/>
      <c r="J1993" s="122"/>
      <c r="K1993" s="172"/>
      <c r="L1993" s="194"/>
    </row>
    <row r="1994" spans="1:12" ht="16.2" thickBot="1" x14ac:dyDescent="0.35">
      <c r="A1994" s="293"/>
      <c r="B1994" s="55" t="s">
        <v>768</v>
      </c>
      <c r="C1994" s="302"/>
      <c r="D1994" s="303"/>
      <c r="E1994" s="303"/>
      <c r="F1994" s="306"/>
      <c r="G1994" s="243"/>
      <c r="H1994" s="234"/>
      <c r="I1994" s="260"/>
      <c r="J1994" s="122"/>
      <c r="K1994" s="172"/>
      <c r="L1994" s="194"/>
    </row>
    <row r="1995" spans="1:12" ht="16.2" thickBot="1" x14ac:dyDescent="0.35">
      <c r="A1995" s="293"/>
      <c r="B1995" s="55" t="s">
        <v>768</v>
      </c>
      <c r="C1995" s="3" t="s">
        <v>3</v>
      </c>
      <c r="D1995" s="7" t="s">
        <v>353</v>
      </c>
      <c r="E1995" s="1" t="s">
        <v>4</v>
      </c>
      <c r="F1995" s="7" t="s">
        <v>354</v>
      </c>
      <c r="G1995" s="86" t="s">
        <v>980</v>
      </c>
      <c r="H1995" s="86" t="s">
        <v>981</v>
      </c>
      <c r="I1995" s="261" t="s">
        <v>982</v>
      </c>
      <c r="J1995" s="122"/>
      <c r="K1995" s="172"/>
      <c r="L1995" s="194"/>
    </row>
    <row r="1996" spans="1:12" ht="15.6" x14ac:dyDescent="0.3">
      <c r="A1996" s="293"/>
      <c r="B1996" s="55" t="s">
        <v>768</v>
      </c>
      <c r="C1996" s="3" t="s">
        <v>5</v>
      </c>
      <c r="D1996" s="7" t="s">
        <v>169</v>
      </c>
      <c r="E1996" s="1" t="s">
        <v>6</v>
      </c>
      <c r="F1996" s="7">
        <v>49</v>
      </c>
      <c r="G1996" s="87"/>
      <c r="H1996" s="88"/>
      <c r="I1996" s="262"/>
      <c r="J1996" s="98"/>
      <c r="K1996" s="172"/>
      <c r="L1996" s="194"/>
    </row>
    <row r="1997" spans="1:12" ht="15.6" x14ac:dyDescent="0.3">
      <c r="A1997" s="293"/>
      <c r="B1997" s="55" t="s">
        <v>768</v>
      </c>
      <c r="C1997" s="3" t="s">
        <v>7</v>
      </c>
      <c r="D1997" s="7">
        <v>63</v>
      </c>
      <c r="E1997" s="1" t="s">
        <v>11</v>
      </c>
      <c r="F1997" s="7">
        <v>45</v>
      </c>
      <c r="G1997" s="89"/>
      <c r="H1997" s="90"/>
      <c r="I1997" s="263"/>
      <c r="J1997" s="98"/>
      <c r="K1997" s="172"/>
      <c r="L1997" s="194"/>
    </row>
    <row r="1998" spans="1:12" ht="15.6" x14ac:dyDescent="0.3">
      <c r="A1998" s="293"/>
      <c r="B1998" s="55" t="s">
        <v>768</v>
      </c>
      <c r="C1998" s="3" t="s">
        <v>8</v>
      </c>
      <c r="D1998" s="2" t="s">
        <v>126</v>
      </c>
      <c r="E1998" s="1" t="s">
        <v>12</v>
      </c>
      <c r="F1998" s="2" t="s">
        <v>127</v>
      </c>
      <c r="G1998" s="89"/>
      <c r="H1998" s="90"/>
      <c r="I1998" s="263"/>
      <c r="J1998" s="98"/>
      <c r="K1998" s="172"/>
      <c r="L1998" s="194"/>
    </row>
    <row r="1999" spans="1:12" ht="16.2" thickBot="1" x14ac:dyDescent="0.35">
      <c r="A1999" s="294"/>
      <c r="B1999" s="56" t="s">
        <v>768</v>
      </c>
      <c r="C1999" s="4" t="s">
        <v>236</v>
      </c>
      <c r="D1999" s="6">
        <v>110</v>
      </c>
      <c r="E1999" s="5" t="s">
        <v>20</v>
      </c>
      <c r="F1999" s="6">
        <v>13</v>
      </c>
      <c r="G1999" s="91"/>
      <c r="H1999" s="92"/>
      <c r="I1999" s="264"/>
      <c r="J1999" s="102"/>
      <c r="K1999" s="180"/>
      <c r="L1999" s="196"/>
    </row>
    <row r="2000" spans="1:12" ht="15" thickBot="1" x14ac:dyDescent="0.35">
      <c r="J2000" s="99"/>
      <c r="K2000" s="100"/>
      <c r="L2000" s="200"/>
    </row>
    <row r="2001" spans="1:12" ht="15.6" x14ac:dyDescent="0.3">
      <c r="A2001" s="292" t="s">
        <v>356</v>
      </c>
      <c r="B2001" s="54" t="s">
        <v>769</v>
      </c>
      <c r="C2001" s="295" t="s">
        <v>356</v>
      </c>
      <c r="D2001" s="296"/>
      <c r="E2001" s="296"/>
      <c r="F2001" s="297"/>
      <c r="G2001" s="323"/>
      <c r="H2001" s="318"/>
      <c r="I2001" s="319"/>
      <c r="J2001" s="97"/>
      <c r="K2001" s="179"/>
      <c r="L2001" s="193"/>
    </row>
    <row r="2002" spans="1:12" ht="15.6" x14ac:dyDescent="0.3">
      <c r="A2002" s="293"/>
      <c r="B2002" s="55" t="s">
        <v>769</v>
      </c>
      <c r="C2002" s="298" t="s">
        <v>623</v>
      </c>
      <c r="D2002" s="299"/>
      <c r="E2002" s="304" t="s">
        <v>828</v>
      </c>
      <c r="F2002" s="305"/>
      <c r="G2002" s="324"/>
      <c r="H2002" s="325"/>
      <c r="I2002" s="326"/>
      <c r="J2002" s="122" t="s">
        <v>769</v>
      </c>
      <c r="K2002" s="172">
        <v>56400</v>
      </c>
      <c r="L2002" s="194"/>
    </row>
    <row r="2003" spans="1:12" ht="15.6" x14ac:dyDescent="0.3">
      <c r="A2003" s="293"/>
      <c r="B2003" s="55" t="s">
        <v>769</v>
      </c>
      <c r="C2003" s="300"/>
      <c r="D2003" s="301"/>
      <c r="E2003" s="301"/>
      <c r="F2003" s="305"/>
      <c r="G2003" s="327"/>
      <c r="H2003" s="328"/>
      <c r="I2003" s="329"/>
      <c r="J2003" s="96" t="s">
        <v>355</v>
      </c>
      <c r="K2003" s="173">
        <v>66500</v>
      </c>
      <c r="L2003" s="195"/>
    </row>
    <row r="2004" spans="1:12" ht="15.6" x14ac:dyDescent="0.3">
      <c r="A2004" s="293"/>
      <c r="B2004" s="55" t="s">
        <v>769</v>
      </c>
      <c r="C2004" s="300"/>
      <c r="D2004" s="301"/>
      <c r="E2004" s="301"/>
      <c r="F2004" s="305"/>
      <c r="G2004" s="332"/>
      <c r="H2004" s="333"/>
      <c r="I2004" s="103"/>
      <c r="J2004" s="122"/>
      <c r="K2004" s="172"/>
      <c r="L2004" s="194"/>
    </row>
    <row r="2005" spans="1:12" ht="15.6" x14ac:dyDescent="0.3">
      <c r="A2005" s="293"/>
      <c r="B2005" s="55" t="s">
        <v>769</v>
      </c>
      <c r="C2005" s="300"/>
      <c r="D2005" s="301"/>
      <c r="E2005" s="301"/>
      <c r="F2005" s="305"/>
      <c r="G2005" s="332"/>
      <c r="H2005" s="333"/>
      <c r="I2005" s="103"/>
      <c r="J2005" s="122"/>
      <c r="K2005" s="172"/>
      <c r="L2005" s="194"/>
    </row>
    <row r="2006" spans="1:12" ht="15.6" x14ac:dyDescent="0.3">
      <c r="A2006" s="293"/>
      <c r="B2006" s="55" t="s">
        <v>769</v>
      </c>
      <c r="C2006" s="300"/>
      <c r="D2006" s="301"/>
      <c r="E2006" s="301"/>
      <c r="F2006" s="305"/>
      <c r="G2006" s="161"/>
      <c r="H2006" s="163"/>
      <c r="I2006" s="267"/>
      <c r="J2006" s="122"/>
      <c r="K2006" s="172"/>
      <c r="L2006" s="194"/>
    </row>
    <row r="2007" spans="1:12" ht="16.2" thickBot="1" x14ac:dyDescent="0.35">
      <c r="A2007" s="293"/>
      <c r="B2007" s="55" t="s">
        <v>769</v>
      </c>
      <c r="C2007" s="302"/>
      <c r="D2007" s="303"/>
      <c r="E2007" s="303"/>
      <c r="F2007" s="306"/>
      <c r="G2007" s="243"/>
      <c r="H2007" s="234"/>
      <c r="I2007" s="260"/>
      <c r="J2007" s="122"/>
      <c r="K2007" s="172"/>
      <c r="L2007" s="194"/>
    </row>
    <row r="2008" spans="1:12" ht="16.2" thickBot="1" x14ac:dyDescent="0.35">
      <c r="A2008" s="293"/>
      <c r="B2008" s="55" t="s">
        <v>769</v>
      </c>
      <c r="C2008" s="3" t="s">
        <v>3</v>
      </c>
      <c r="D2008" s="7" t="s">
        <v>353</v>
      </c>
      <c r="E2008" s="1" t="s">
        <v>4</v>
      </c>
      <c r="F2008" s="7" t="s">
        <v>360</v>
      </c>
      <c r="G2008" s="86" t="s">
        <v>980</v>
      </c>
      <c r="H2008" s="86" t="s">
        <v>981</v>
      </c>
      <c r="I2008" s="261" t="s">
        <v>982</v>
      </c>
      <c r="J2008" s="122"/>
      <c r="K2008" s="172"/>
      <c r="L2008" s="194"/>
    </row>
    <row r="2009" spans="1:12" ht="15.6" x14ac:dyDescent="0.3">
      <c r="A2009" s="293"/>
      <c r="B2009" s="55" t="s">
        <v>769</v>
      </c>
      <c r="C2009" s="3" t="s">
        <v>5</v>
      </c>
      <c r="D2009" s="7">
        <v>63</v>
      </c>
      <c r="E2009" s="1" t="s">
        <v>6</v>
      </c>
      <c r="F2009" s="7">
        <v>49</v>
      </c>
      <c r="G2009" s="87"/>
      <c r="H2009" s="88"/>
      <c r="I2009" s="262"/>
      <c r="J2009" s="98"/>
      <c r="K2009" s="172"/>
      <c r="L2009" s="194"/>
    </row>
    <row r="2010" spans="1:12" ht="15.6" x14ac:dyDescent="0.3">
      <c r="A2010" s="293"/>
      <c r="B2010" s="55" t="s">
        <v>769</v>
      </c>
      <c r="C2010" s="3" t="s">
        <v>7</v>
      </c>
      <c r="D2010" s="7">
        <v>63</v>
      </c>
      <c r="E2010" s="1" t="s">
        <v>11</v>
      </c>
      <c r="F2010" s="7">
        <v>45</v>
      </c>
      <c r="G2010" s="89"/>
      <c r="H2010" s="90"/>
      <c r="I2010" s="263"/>
      <c r="J2010" s="98"/>
      <c r="K2010" s="172"/>
      <c r="L2010" s="194"/>
    </row>
    <row r="2011" spans="1:12" ht="15.6" x14ac:dyDescent="0.3">
      <c r="A2011" s="293"/>
      <c r="B2011" s="55" t="s">
        <v>769</v>
      </c>
      <c r="C2011" s="3" t="s">
        <v>8</v>
      </c>
      <c r="D2011" s="2" t="s">
        <v>126</v>
      </c>
      <c r="E2011" s="1" t="s">
        <v>12</v>
      </c>
      <c r="F2011" s="2" t="s">
        <v>127</v>
      </c>
      <c r="G2011" s="89"/>
      <c r="H2011" s="90"/>
      <c r="I2011" s="263"/>
      <c r="J2011" s="98"/>
      <c r="K2011" s="172"/>
      <c r="L2011" s="194"/>
    </row>
    <row r="2012" spans="1:12" ht="16.2" thickBot="1" x14ac:dyDescent="0.35">
      <c r="A2012" s="294"/>
      <c r="B2012" s="56" t="s">
        <v>769</v>
      </c>
      <c r="C2012" s="4" t="s">
        <v>236</v>
      </c>
      <c r="D2012" s="6">
        <v>110</v>
      </c>
      <c r="E2012" s="5" t="s">
        <v>20</v>
      </c>
      <c r="F2012" s="6">
        <v>11</v>
      </c>
      <c r="G2012" s="91"/>
      <c r="H2012" s="92"/>
      <c r="I2012" s="264"/>
      <c r="J2012" s="102"/>
      <c r="K2012" s="180"/>
      <c r="L2012" s="196"/>
    </row>
    <row r="2013" spans="1:12" ht="15" thickBot="1" x14ac:dyDescent="0.35">
      <c r="J2013" s="99"/>
      <c r="K2013" s="100"/>
      <c r="L2013" s="200"/>
    </row>
    <row r="2014" spans="1:12" x14ac:dyDescent="0.3">
      <c r="A2014" s="292" t="s">
        <v>358</v>
      </c>
      <c r="B2014" s="54" t="s">
        <v>770</v>
      </c>
      <c r="C2014" s="295" t="s">
        <v>358</v>
      </c>
      <c r="D2014" s="296"/>
      <c r="E2014" s="296"/>
      <c r="F2014" s="297"/>
      <c r="G2014" s="323" t="s">
        <v>992</v>
      </c>
      <c r="H2014" s="318"/>
      <c r="I2014" s="319"/>
      <c r="J2014" s="104"/>
      <c r="K2014" s="181"/>
      <c r="L2014" s="203"/>
    </row>
    <row r="2015" spans="1:12" ht="15.6" customHeight="1" x14ac:dyDescent="0.3">
      <c r="A2015" s="293"/>
      <c r="B2015" s="55" t="s">
        <v>770</v>
      </c>
      <c r="C2015" s="298" t="s">
        <v>624</v>
      </c>
      <c r="D2015" s="299"/>
      <c r="E2015" s="304" t="s">
        <v>828</v>
      </c>
      <c r="F2015" s="305"/>
      <c r="G2015" s="332" t="s">
        <v>1006</v>
      </c>
      <c r="H2015" s="333"/>
      <c r="I2015" s="285">
        <f>INDEX('Ár felárak'!B:B,MATCH(Árlista!G2015,'Ár felárak'!A:A,0))</f>
        <v>0</v>
      </c>
      <c r="J2015" s="122" t="s">
        <v>770</v>
      </c>
      <c r="K2015" s="172">
        <v>51200</v>
      </c>
      <c r="L2015" s="194">
        <f>K2015+I2015</f>
        <v>51200</v>
      </c>
    </row>
    <row r="2016" spans="1:12" ht="15.6" x14ac:dyDescent="0.3">
      <c r="A2016" s="293"/>
      <c r="B2016" s="55" t="s">
        <v>770</v>
      </c>
      <c r="C2016" s="300"/>
      <c r="D2016" s="301"/>
      <c r="E2016" s="301"/>
      <c r="F2016" s="305"/>
      <c r="G2016" s="408"/>
      <c r="H2016" s="409"/>
      <c r="I2016" s="268"/>
      <c r="J2016" s="96" t="s">
        <v>355</v>
      </c>
      <c r="K2016" s="173">
        <v>61200</v>
      </c>
      <c r="L2016" s="195">
        <f>K2016+I2015</f>
        <v>61200</v>
      </c>
    </row>
    <row r="2017" spans="1:12" ht="15.6" x14ac:dyDescent="0.3">
      <c r="A2017" s="293"/>
      <c r="B2017" s="55" t="s">
        <v>770</v>
      </c>
      <c r="C2017" s="300"/>
      <c r="D2017" s="301"/>
      <c r="E2017" s="301"/>
      <c r="F2017" s="305"/>
      <c r="G2017" s="451"/>
      <c r="H2017" s="452"/>
      <c r="I2017" s="103"/>
      <c r="J2017" s="122"/>
      <c r="K2017" s="172"/>
      <c r="L2017" s="194"/>
    </row>
    <row r="2018" spans="1:12" ht="15.6" x14ac:dyDescent="0.3">
      <c r="A2018" s="293"/>
      <c r="B2018" s="55" t="s">
        <v>770</v>
      </c>
      <c r="C2018" s="300"/>
      <c r="D2018" s="301"/>
      <c r="E2018" s="301"/>
      <c r="F2018" s="305"/>
      <c r="G2018" s="451"/>
      <c r="H2018" s="452"/>
      <c r="I2018" s="103"/>
      <c r="J2018" s="122"/>
      <c r="K2018" s="172"/>
      <c r="L2018" s="194"/>
    </row>
    <row r="2019" spans="1:12" ht="15.6" x14ac:dyDescent="0.3">
      <c r="A2019" s="293"/>
      <c r="B2019" s="55" t="s">
        <v>770</v>
      </c>
      <c r="C2019" s="300"/>
      <c r="D2019" s="301"/>
      <c r="E2019" s="301"/>
      <c r="F2019" s="305"/>
      <c r="G2019" s="408"/>
      <c r="H2019" s="409"/>
      <c r="I2019" s="267"/>
      <c r="J2019" s="122"/>
      <c r="K2019" s="172"/>
      <c r="L2019" s="194"/>
    </row>
    <row r="2020" spans="1:12" ht="16.2" thickBot="1" x14ac:dyDescent="0.35">
      <c r="A2020" s="293"/>
      <c r="B2020" s="55" t="s">
        <v>770</v>
      </c>
      <c r="C2020" s="302"/>
      <c r="D2020" s="303"/>
      <c r="E2020" s="303"/>
      <c r="F2020" s="306"/>
      <c r="G2020" s="336"/>
      <c r="H2020" s="337"/>
      <c r="I2020" s="260"/>
      <c r="J2020" s="122"/>
      <c r="K2020" s="172"/>
      <c r="L2020" s="194"/>
    </row>
    <row r="2021" spans="1:12" ht="16.2" thickBot="1" x14ac:dyDescent="0.35">
      <c r="A2021" s="293"/>
      <c r="B2021" s="55" t="s">
        <v>770</v>
      </c>
      <c r="C2021" s="3" t="s">
        <v>3</v>
      </c>
      <c r="D2021" s="7" t="s">
        <v>359</v>
      </c>
      <c r="E2021" s="1" t="s">
        <v>4</v>
      </c>
      <c r="F2021" s="7" t="s">
        <v>361</v>
      </c>
      <c r="G2021" s="86" t="s">
        <v>980</v>
      </c>
      <c r="H2021" s="86" t="s">
        <v>981</v>
      </c>
      <c r="I2021" s="261" t="s">
        <v>982</v>
      </c>
      <c r="J2021" s="122"/>
      <c r="K2021" s="172"/>
      <c r="L2021" s="194"/>
    </row>
    <row r="2022" spans="1:12" ht="15.6" x14ac:dyDescent="0.3">
      <c r="A2022" s="293"/>
      <c r="B2022" s="55" t="s">
        <v>770</v>
      </c>
      <c r="C2022" s="3" t="s">
        <v>5</v>
      </c>
      <c r="D2022" s="7">
        <v>63</v>
      </c>
      <c r="E2022" s="1" t="s">
        <v>6</v>
      </c>
      <c r="F2022" s="9">
        <v>47.5</v>
      </c>
      <c r="G2022" s="87"/>
      <c r="H2022" s="88"/>
      <c r="I2022" s="262"/>
      <c r="J2022" s="98"/>
      <c r="K2022" s="172"/>
      <c r="L2022" s="194"/>
    </row>
    <row r="2023" spans="1:12" ht="15.6" x14ac:dyDescent="0.3">
      <c r="A2023" s="293"/>
      <c r="B2023" s="55" t="s">
        <v>770</v>
      </c>
      <c r="C2023" s="3" t="s">
        <v>7</v>
      </c>
      <c r="D2023" s="7">
        <v>63</v>
      </c>
      <c r="E2023" s="1" t="s">
        <v>11</v>
      </c>
      <c r="F2023" s="7">
        <v>47</v>
      </c>
      <c r="G2023" s="89"/>
      <c r="H2023" s="90"/>
      <c r="I2023" s="263"/>
      <c r="J2023" s="98"/>
      <c r="K2023" s="172"/>
      <c r="L2023" s="194"/>
    </row>
    <row r="2024" spans="1:12" ht="15.6" x14ac:dyDescent="0.3">
      <c r="A2024" s="293"/>
      <c r="B2024" s="55" t="s">
        <v>770</v>
      </c>
      <c r="C2024" s="3" t="s">
        <v>8</v>
      </c>
      <c r="D2024" s="2" t="s">
        <v>126</v>
      </c>
      <c r="E2024" s="1" t="s">
        <v>12</v>
      </c>
      <c r="F2024" s="2" t="s">
        <v>127</v>
      </c>
      <c r="G2024" s="89"/>
      <c r="H2024" s="90"/>
      <c r="I2024" s="263"/>
      <c r="J2024" s="98"/>
      <c r="K2024" s="172"/>
      <c r="L2024" s="194"/>
    </row>
    <row r="2025" spans="1:12" ht="16.2" thickBot="1" x14ac:dyDescent="0.35">
      <c r="A2025" s="294"/>
      <c r="B2025" s="56" t="s">
        <v>770</v>
      </c>
      <c r="C2025" s="4" t="s">
        <v>236</v>
      </c>
      <c r="D2025" s="6">
        <v>110</v>
      </c>
      <c r="E2025" s="5" t="s">
        <v>20</v>
      </c>
      <c r="F2025" s="6">
        <v>12</v>
      </c>
      <c r="G2025" s="91"/>
      <c r="H2025" s="92"/>
      <c r="I2025" s="264"/>
      <c r="J2025" s="102"/>
      <c r="K2025" s="180"/>
      <c r="L2025" s="196"/>
    </row>
    <row r="2026" spans="1:12" ht="15" thickBot="1" x14ac:dyDescent="0.35">
      <c r="J2026" s="99"/>
      <c r="K2026" s="100"/>
      <c r="L2026" s="200"/>
    </row>
    <row r="2027" spans="1:12" x14ac:dyDescent="0.3">
      <c r="A2027" s="292" t="s">
        <v>362</v>
      </c>
      <c r="B2027" s="54" t="s">
        <v>771</v>
      </c>
      <c r="C2027" s="295" t="s">
        <v>362</v>
      </c>
      <c r="D2027" s="296"/>
      <c r="E2027" s="296"/>
      <c r="F2027" s="297"/>
      <c r="G2027" s="323" t="s">
        <v>992</v>
      </c>
      <c r="H2027" s="318"/>
      <c r="I2027" s="319"/>
      <c r="J2027" s="104"/>
      <c r="K2027" s="181"/>
      <c r="L2027" s="203"/>
    </row>
    <row r="2028" spans="1:12" ht="15.6" x14ac:dyDescent="0.3">
      <c r="A2028" s="293"/>
      <c r="B2028" s="55" t="s">
        <v>771</v>
      </c>
      <c r="C2028" s="298" t="s">
        <v>625</v>
      </c>
      <c r="D2028" s="299"/>
      <c r="E2028" s="304" t="s">
        <v>868</v>
      </c>
      <c r="F2028" s="305"/>
      <c r="G2028" s="332" t="s">
        <v>1006</v>
      </c>
      <c r="H2028" s="333"/>
      <c r="I2028" s="285">
        <f>INDEX('Ár felárak'!B:B,MATCH(Árlista!G2028,'Ár felárak'!A:A,0))</f>
        <v>0</v>
      </c>
      <c r="J2028" s="122" t="s">
        <v>771</v>
      </c>
      <c r="K2028" s="172">
        <v>70200</v>
      </c>
      <c r="L2028" s="194">
        <f>K2028+I2028</f>
        <v>70200</v>
      </c>
    </row>
    <row r="2029" spans="1:12" ht="15.6" x14ac:dyDescent="0.3">
      <c r="A2029" s="293"/>
      <c r="B2029" s="55" t="s">
        <v>771</v>
      </c>
      <c r="C2029" s="300"/>
      <c r="D2029" s="301"/>
      <c r="E2029" s="301"/>
      <c r="F2029" s="305"/>
      <c r="G2029" s="408"/>
      <c r="H2029" s="409"/>
      <c r="I2029" s="268"/>
      <c r="J2029" s="96" t="s">
        <v>355</v>
      </c>
      <c r="K2029" s="173">
        <v>80300</v>
      </c>
      <c r="L2029" s="195">
        <f>K2029+I2028</f>
        <v>80300</v>
      </c>
    </row>
    <row r="2030" spans="1:12" ht="15.6" x14ac:dyDescent="0.3">
      <c r="A2030" s="293"/>
      <c r="B2030" s="55" t="s">
        <v>771</v>
      </c>
      <c r="C2030" s="300"/>
      <c r="D2030" s="301"/>
      <c r="E2030" s="301"/>
      <c r="F2030" s="305"/>
      <c r="G2030" s="451"/>
      <c r="H2030" s="452"/>
      <c r="I2030" s="103"/>
      <c r="J2030" s="122"/>
      <c r="K2030" s="172"/>
      <c r="L2030" s="194"/>
    </row>
    <row r="2031" spans="1:12" ht="15.6" x14ac:dyDescent="0.3">
      <c r="A2031" s="293"/>
      <c r="B2031" s="55" t="s">
        <v>771</v>
      </c>
      <c r="C2031" s="300"/>
      <c r="D2031" s="301"/>
      <c r="E2031" s="301"/>
      <c r="F2031" s="305"/>
      <c r="G2031" s="451"/>
      <c r="H2031" s="452"/>
      <c r="I2031" s="103"/>
      <c r="J2031" s="122"/>
      <c r="K2031" s="172"/>
      <c r="L2031" s="194"/>
    </row>
    <row r="2032" spans="1:12" ht="15.6" x14ac:dyDescent="0.3">
      <c r="A2032" s="293"/>
      <c r="B2032" s="55" t="s">
        <v>771</v>
      </c>
      <c r="C2032" s="300"/>
      <c r="D2032" s="301"/>
      <c r="E2032" s="301"/>
      <c r="F2032" s="305"/>
      <c r="G2032" s="408"/>
      <c r="H2032" s="409"/>
      <c r="I2032" s="267"/>
      <c r="J2032" s="122"/>
      <c r="K2032" s="172"/>
      <c r="L2032" s="194"/>
    </row>
    <row r="2033" spans="1:12" ht="16.2" thickBot="1" x14ac:dyDescent="0.35">
      <c r="A2033" s="293"/>
      <c r="B2033" s="55" t="s">
        <v>771</v>
      </c>
      <c r="C2033" s="302"/>
      <c r="D2033" s="303"/>
      <c r="E2033" s="303"/>
      <c r="F2033" s="306"/>
      <c r="G2033" s="336"/>
      <c r="H2033" s="337"/>
      <c r="I2033" s="260"/>
      <c r="J2033" s="122"/>
      <c r="K2033" s="172"/>
      <c r="L2033" s="194"/>
    </row>
    <row r="2034" spans="1:12" ht="16.2" thickBot="1" x14ac:dyDescent="0.35">
      <c r="A2034" s="293"/>
      <c r="B2034" s="55" t="s">
        <v>771</v>
      </c>
      <c r="C2034" s="3" t="s">
        <v>3</v>
      </c>
      <c r="D2034" s="7" t="s">
        <v>364</v>
      </c>
      <c r="E2034" s="1" t="s">
        <v>4</v>
      </c>
      <c r="F2034" s="7" t="s">
        <v>361</v>
      </c>
      <c r="G2034" s="86" t="s">
        <v>980</v>
      </c>
      <c r="H2034" s="86" t="s">
        <v>981</v>
      </c>
      <c r="I2034" s="261" t="s">
        <v>982</v>
      </c>
      <c r="J2034" s="122"/>
      <c r="K2034" s="172"/>
      <c r="L2034" s="194"/>
    </row>
    <row r="2035" spans="1:12" ht="15.6" x14ac:dyDescent="0.3">
      <c r="A2035" s="293"/>
      <c r="B2035" s="55" t="s">
        <v>771</v>
      </c>
      <c r="C2035" s="3" t="s">
        <v>5</v>
      </c>
      <c r="D2035" s="7">
        <v>63</v>
      </c>
      <c r="E2035" s="1" t="s">
        <v>6</v>
      </c>
      <c r="F2035" s="9">
        <v>47.5</v>
      </c>
      <c r="G2035" s="87"/>
      <c r="H2035" s="88"/>
      <c r="I2035" s="262"/>
      <c r="J2035" s="98"/>
      <c r="K2035" s="172"/>
      <c r="L2035" s="194"/>
    </row>
    <row r="2036" spans="1:12" ht="15.6" x14ac:dyDescent="0.3">
      <c r="A2036" s="293"/>
      <c r="B2036" s="55" t="s">
        <v>771</v>
      </c>
      <c r="C2036" s="3" t="s">
        <v>7</v>
      </c>
      <c r="D2036" s="7">
        <v>63</v>
      </c>
      <c r="E2036" s="1" t="s">
        <v>11</v>
      </c>
      <c r="F2036" s="7">
        <v>47</v>
      </c>
      <c r="G2036" s="89"/>
      <c r="H2036" s="90"/>
      <c r="I2036" s="263"/>
      <c r="J2036" s="98"/>
      <c r="K2036" s="172"/>
      <c r="L2036" s="194"/>
    </row>
    <row r="2037" spans="1:12" ht="15.6" x14ac:dyDescent="0.3">
      <c r="A2037" s="293"/>
      <c r="B2037" s="55" t="s">
        <v>771</v>
      </c>
      <c r="C2037" s="3" t="s">
        <v>8</v>
      </c>
      <c r="D2037" s="2" t="s">
        <v>126</v>
      </c>
      <c r="E2037" s="1" t="s">
        <v>12</v>
      </c>
      <c r="F2037" s="2" t="s">
        <v>127</v>
      </c>
      <c r="G2037" s="89"/>
      <c r="H2037" s="90"/>
      <c r="I2037" s="263"/>
      <c r="J2037" s="98"/>
      <c r="K2037" s="172"/>
      <c r="L2037" s="194"/>
    </row>
    <row r="2038" spans="1:12" ht="16.2" thickBot="1" x14ac:dyDescent="0.35">
      <c r="A2038" s="294"/>
      <c r="B2038" s="56" t="s">
        <v>771</v>
      </c>
      <c r="C2038" s="4" t="s">
        <v>236</v>
      </c>
      <c r="D2038" s="6">
        <v>110</v>
      </c>
      <c r="E2038" s="5" t="s">
        <v>20</v>
      </c>
      <c r="F2038" s="6">
        <v>12</v>
      </c>
      <c r="G2038" s="91"/>
      <c r="H2038" s="92"/>
      <c r="I2038" s="264"/>
      <c r="J2038" s="102"/>
      <c r="K2038" s="180"/>
      <c r="L2038" s="196"/>
    </row>
    <row r="2039" spans="1:12" ht="15" thickBot="1" x14ac:dyDescent="0.35">
      <c r="J2039" s="99"/>
      <c r="K2039" s="100"/>
      <c r="L2039" s="200"/>
    </row>
    <row r="2040" spans="1:12" ht="15.6" x14ac:dyDescent="0.3">
      <c r="A2040" s="352" t="s">
        <v>363</v>
      </c>
      <c r="B2040" s="73" t="s">
        <v>775</v>
      </c>
      <c r="C2040" s="330" t="s">
        <v>363</v>
      </c>
      <c r="D2040" s="331"/>
      <c r="E2040" s="331"/>
      <c r="F2040" s="331"/>
      <c r="G2040" s="331"/>
      <c r="H2040" s="331"/>
      <c r="I2040" s="331"/>
      <c r="J2040" s="209"/>
      <c r="K2040" s="177"/>
      <c r="L2040" s="189"/>
    </row>
    <row r="2041" spans="1:12" ht="15.6" customHeight="1" x14ac:dyDescent="0.3">
      <c r="A2041" s="353"/>
      <c r="B2041" s="74" t="s">
        <v>775</v>
      </c>
      <c r="C2041" s="312" t="s">
        <v>147</v>
      </c>
      <c r="D2041" s="313"/>
      <c r="E2041" s="313"/>
      <c r="F2041" s="313"/>
      <c r="G2041" s="313"/>
      <c r="H2041" s="313"/>
      <c r="I2041" s="313"/>
      <c r="J2041" s="211" t="s">
        <v>129</v>
      </c>
      <c r="K2041" s="170">
        <v>5600</v>
      </c>
      <c r="L2041" s="191"/>
    </row>
    <row r="2042" spans="1:12" ht="15.6" x14ac:dyDescent="0.3">
      <c r="A2042" s="353"/>
      <c r="B2042" s="74" t="s">
        <v>775</v>
      </c>
      <c r="C2042" s="314"/>
      <c r="D2042" s="315"/>
      <c r="E2042" s="315"/>
      <c r="F2042" s="315"/>
      <c r="G2042" s="315"/>
      <c r="H2042" s="315"/>
      <c r="I2042" s="315"/>
      <c r="J2042" s="210" t="s">
        <v>130</v>
      </c>
      <c r="K2042" s="171">
        <v>8100</v>
      </c>
      <c r="L2042" s="190"/>
    </row>
    <row r="2043" spans="1:12" ht="15.6" x14ac:dyDescent="0.3">
      <c r="A2043" s="353"/>
      <c r="B2043" s="74" t="s">
        <v>775</v>
      </c>
      <c r="C2043" s="314"/>
      <c r="D2043" s="315"/>
      <c r="E2043" s="315"/>
      <c r="F2043" s="315"/>
      <c r="G2043" s="315"/>
      <c r="H2043" s="315"/>
      <c r="I2043" s="315"/>
      <c r="J2043" s="211" t="s">
        <v>114</v>
      </c>
      <c r="K2043" s="170">
        <v>16400</v>
      </c>
      <c r="L2043" s="191"/>
    </row>
    <row r="2044" spans="1:12" ht="15.6" x14ac:dyDescent="0.3">
      <c r="A2044" s="353"/>
      <c r="B2044" s="74" t="s">
        <v>775</v>
      </c>
      <c r="C2044" s="314"/>
      <c r="D2044" s="315"/>
      <c r="E2044" s="315"/>
      <c r="F2044" s="315"/>
      <c r="G2044" s="315"/>
      <c r="H2044" s="315"/>
      <c r="I2044" s="315"/>
      <c r="J2044" s="214" t="s">
        <v>115</v>
      </c>
      <c r="K2044" s="171">
        <v>13200</v>
      </c>
      <c r="L2044" s="190"/>
    </row>
    <row r="2045" spans="1:12" ht="15.6" x14ac:dyDescent="0.3">
      <c r="A2045" s="353"/>
      <c r="B2045" s="74" t="s">
        <v>775</v>
      </c>
      <c r="C2045" s="314"/>
      <c r="D2045" s="315"/>
      <c r="E2045" s="315"/>
      <c r="F2045" s="315"/>
      <c r="G2045" s="315"/>
      <c r="H2045" s="315"/>
      <c r="I2045" s="315"/>
      <c r="J2045" s="215" t="s">
        <v>772</v>
      </c>
      <c r="K2045" s="170">
        <v>15000</v>
      </c>
      <c r="L2045" s="191"/>
    </row>
    <row r="2046" spans="1:12" ht="15.6" x14ac:dyDescent="0.3">
      <c r="A2046" s="353"/>
      <c r="B2046" s="74" t="s">
        <v>775</v>
      </c>
      <c r="C2046" s="314"/>
      <c r="D2046" s="315"/>
      <c r="E2046" s="315"/>
      <c r="F2046" s="315"/>
      <c r="G2046" s="315"/>
      <c r="H2046" s="315"/>
      <c r="I2046" s="315"/>
      <c r="J2046" s="216" t="s">
        <v>773</v>
      </c>
      <c r="K2046" s="171">
        <v>16200</v>
      </c>
      <c r="L2046" s="190"/>
    </row>
    <row r="2047" spans="1:12" ht="16.2" customHeight="1" thickBot="1" x14ac:dyDescent="0.35">
      <c r="A2047" s="354"/>
      <c r="B2047" s="75" t="s">
        <v>775</v>
      </c>
      <c r="C2047" s="453" t="s">
        <v>774</v>
      </c>
      <c r="D2047" s="454"/>
      <c r="E2047" s="454"/>
      <c r="F2047" s="454"/>
      <c r="G2047" s="454"/>
      <c r="H2047" s="454"/>
      <c r="I2047" s="454"/>
      <c r="J2047" s="212"/>
      <c r="K2047" s="178"/>
      <c r="L2047" s="192"/>
    </row>
    <row r="2048" spans="1:12" ht="15" thickBot="1" x14ac:dyDescent="0.35">
      <c r="J2048" s="99"/>
      <c r="K2048" s="100"/>
      <c r="L2048" s="200"/>
    </row>
    <row r="2049" spans="1:12" ht="15.6" x14ac:dyDescent="0.3">
      <c r="A2049" s="292" t="s">
        <v>365</v>
      </c>
      <c r="B2049" s="54" t="s">
        <v>776</v>
      </c>
      <c r="C2049" s="295" t="s">
        <v>365</v>
      </c>
      <c r="D2049" s="296"/>
      <c r="E2049" s="296"/>
      <c r="F2049" s="297"/>
      <c r="G2049" s="323"/>
      <c r="H2049" s="318"/>
      <c r="I2049" s="319"/>
      <c r="J2049" s="97"/>
      <c r="K2049" s="179"/>
      <c r="L2049" s="193"/>
    </row>
    <row r="2050" spans="1:12" ht="15.6" x14ac:dyDescent="0.3">
      <c r="A2050" s="293"/>
      <c r="B2050" s="55" t="s">
        <v>776</v>
      </c>
      <c r="C2050" s="298" t="s">
        <v>626</v>
      </c>
      <c r="D2050" s="299"/>
      <c r="E2050" s="304" t="s">
        <v>829</v>
      </c>
      <c r="F2050" s="305"/>
      <c r="G2050" s="324"/>
      <c r="H2050" s="325"/>
      <c r="I2050" s="326"/>
      <c r="J2050" s="122" t="s">
        <v>584</v>
      </c>
      <c r="K2050" s="172">
        <v>27600</v>
      </c>
      <c r="L2050" s="194"/>
    </row>
    <row r="2051" spans="1:12" ht="15.6" x14ac:dyDescent="0.3">
      <c r="A2051" s="293"/>
      <c r="B2051" s="55" t="s">
        <v>776</v>
      </c>
      <c r="C2051" s="300"/>
      <c r="D2051" s="301"/>
      <c r="E2051" s="301"/>
      <c r="F2051" s="305"/>
      <c r="G2051" s="327"/>
      <c r="H2051" s="328"/>
      <c r="I2051" s="329"/>
      <c r="J2051" s="96" t="s">
        <v>355</v>
      </c>
      <c r="K2051" s="173">
        <v>37800</v>
      </c>
      <c r="L2051" s="195"/>
    </row>
    <row r="2052" spans="1:12" ht="15.6" x14ac:dyDescent="0.3">
      <c r="A2052" s="293"/>
      <c r="B2052" s="55" t="s">
        <v>776</v>
      </c>
      <c r="C2052" s="300"/>
      <c r="D2052" s="301"/>
      <c r="E2052" s="301"/>
      <c r="F2052" s="305"/>
      <c r="G2052" s="332"/>
      <c r="H2052" s="333"/>
      <c r="I2052" s="103"/>
      <c r="J2052" s="122"/>
      <c r="K2052" s="172"/>
      <c r="L2052" s="194"/>
    </row>
    <row r="2053" spans="1:12" ht="15.6" x14ac:dyDescent="0.3">
      <c r="A2053" s="293"/>
      <c r="B2053" s="55" t="s">
        <v>776</v>
      </c>
      <c r="C2053" s="300"/>
      <c r="D2053" s="301"/>
      <c r="E2053" s="301"/>
      <c r="F2053" s="305"/>
      <c r="G2053" s="332"/>
      <c r="H2053" s="333"/>
      <c r="I2053" s="103"/>
      <c r="J2053" s="122"/>
      <c r="K2053" s="172"/>
      <c r="L2053" s="194"/>
    </row>
    <row r="2054" spans="1:12" ht="15.6" x14ac:dyDescent="0.3">
      <c r="A2054" s="293"/>
      <c r="B2054" s="55" t="s">
        <v>776</v>
      </c>
      <c r="C2054" s="300"/>
      <c r="D2054" s="301"/>
      <c r="E2054" s="301"/>
      <c r="F2054" s="305"/>
      <c r="G2054" s="161"/>
      <c r="H2054" s="163"/>
      <c r="I2054" s="267"/>
      <c r="J2054" s="122"/>
      <c r="K2054" s="172"/>
      <c r="L2054" s="194"/>
    </row>
    <row r="2055" spans="1:12" ht="16.2" thickBot="1" x14ac:dyDescent="0.35">
      <c r="A2055" s="293"/>
      <c r="B2055" s="55" t="s">
        <v>776</v>
      </c>
      <c r="C2055" s="302"/>
      <c r="D2055" s="303"/>
      <c r="E2055" s="303"/>
      <c r="F2055" s="306"/>
      <c r="G2055" s="243"/>
      <c r="H2055" s="234"/>
      <c r="I2055" s="260"/>
      <c r="J2055" s="122"/>
      <c r="K2055" s="172"/>
      <c r="L2055" s="194"/>
    </row>
    <row r="2056" spans="1:12" ht="16.2" thickBot="1" x14ac:dyDescent="0.35">
      <c r="A2056" s="293"/>
      <c r="B2056" s="55" t="s">
        <v>776</v>
      </c>
      <c r="C2056" s="3" t="s">
        <v>3</v>
      </c>
      <c r="D2056" s="7" t="s">
        <v>366</v>
      </c>
      <c r="E2056" s="1" t="s">
        <v>4</v>
      </c>
      <c r="F2056" s="7" t="s">
        <v>367</v>
      </c>
      <c r="G2056" s="86" t="s">
        <v>980</v>
      </c>
      <c r="H2056" s="86" t="s">
        <v>981</v>
      </c>
      <c r="I2056" s="261" t="s">
        <v>982</v>
      </c>
      <c r="J2056" s="122"/>
      <c r="K2056" s="172"/>
      <c r="L2056" s="194"/>
    </row>
    <row r="2057" spans="1:12" ht="15.6" x14ac:dyDescent="0.3">
      <c r="A2057" s="293"/>
      <c r="B2057" s="55" t="s">
        <v>776</v>
      </c>
      <c r="C2057" s="3" t="s">
        <v>5</v>
      </c>
      <c r="D2057" s="7">
        <v>54</v>
      </c>
      <c r="E2057" s="1" t="s">
        <v>6</v>
      </c>
      <c r="F2057" s="7">
        <v>40</v>
      </c>
      <c r="G2057" s="87"/>
      <c r="H2057" s="88"/>
      <c r="I2057" s="262"/>
      <c r="J2057" s="98"/>
      <c r="K2057" s="172"/>
      <c r="L2057" s="194"/>
    </row>
    <row r="2058" spans="1:12" ht="15.6" x14ac:dyDescent="0.3">
      <c r="A2058" s="293"/>
      <c r="B2058" s="55" t="s">
        <v>776</v>
      </c>
      <c r="C2058" s="3" t="s">
        <v>7</v>
      </c>
      <c r="D2058" s="7">
        <v>54</v>
      </c>
      <c r="E2058" s="1" t="s">
        <v>11</v>
      </c>
      <c r="F2058" s="7">
        <v>40</v>
      </c>
      <c r="G2058" s="89"/>
      <c r="H2058" s="90"/>
      <c r="I2058" s="263"/>
      <c r="J2058" s="98"/>
      <c r="K2058" s="172"/>
      <c r="L2058" s="194"/>
    </row>
    <row r="2059" spans="1:12" ht="15.6" x14ac:dyDescent="0.3">
      <c r="A2059" s="293"/>
      <c r="B2059" s="55" t="s">
        <v>776</v>
      </c>
      <c r="C2059" s="3" t="s">
        <v>8</v>
      </c>
      <c r="D2059" s="2" t="s">
        <v>126</v>
      </c>
      <c r="E2059" s="1" t="s">
        <v>12</v>
      </c>
      <c r="F2059" s="2" t="s">
        <v>127</v>
      </c>
      <c r="G2059" s="89"/>
      <c r="H2059" s="90"/>
      <c r="I2059" s="263"/>
      <c r="J2059" s="98"/>
      <c r="K2059" s="172"/>
      <c r="L2059" s="194"/>
    </row>
    <row r="2060" spans="1:12" ht="16.2" thickBot="1" x14ac:dyDescent="0.35">
      <c r="A2060" s="294"/>
      <c r="B2060" s="56" t="s">
        <v>776</v>
      </c>
      <c r="C2060" s="4" t="s">
        <v>236</v>
      </c>
      <c r="D2060" s="6">
        <v>110</v>
      </c>
      <c r="E2060" s="5" t="s">
        <v>20</v>
      </c>
      <c r="F2060" s="6">
        <v>8</v>
      </c>
      <c r="G2060" s="91"/>
      <c r="H2060" s="92"/>
      <c r="I2060" s="264"/>
      <c r="J2060" s="102"/>
      <c r="K2060" s="180"/>
      <c r="L2060" s="196"/>
    </row>
    <row r="2061" spans="1:12" ht="15" thickBot="1" x14ac:dyDescent="0.35">
      <c r="J2061" s="99"/>
      <c r="K2061" s="100"/>
      <c r="L2061" s="200"/>
    </row>
    <row r="2062" spans="1:12" ht="15.6" x14ac:dyDescent="0.3">
      <c r="A2062" s="292" t="s">
        <v>368</v>
      </c>
      <c r="B2062" s="54" t="s">
        <v>777</v>
      </c>
      <c r="C2062" s="295" t="s">
        <v>368</v>
      </c>
      <c r="D2062" s="296"/>
      <c r="E2062" s="296"/>
      <c r="F2062" s="297"/>
      <c r="G2062" s="323"/>
      <c r="H2062" s="318"/>
      <c r="I2062" s="319"/>
      <c r="J2062" s="97"/>
      <c r="K2062" s="179"/>
      <c r="L2062" s="193"/>
    </row>
    <row r="2063" spans="1:12" ht="15.6" x14ac:dyDescent="0.3">
      <c r="A2063" s="293"/>
      <c r="B2063" s="55" t="s">
        <v>777</v>
      </c>
      <c r="C2063" s="298" t="s">
        <v>626</v>
      </c>
      <c r="D2063" s="299"/>
      <c r="E2063" s="304" t="s">
        <v>829</v>
      </c>
      <c r="F2063" s="305"/>
      <c r="G2063" s="324"/>
      <c r="H2063" s="325"/>
      <c r="I2063" s="326"/>
      <c r="J2063" s="122" t="s">
        <v>777</v>
      </c>
      <c r="K2063" s="172">
        <v>29400</v>
      </c>
      <c r="L2063" s="194"/>
    </row>
    <row r="2064" spans="1:12" ht="15.6" x14ac:dyDescent="0.3">
      <c r="A2064" s="293"/>
      <c r="B2064" s="55" t="s">
        <v>777</v>
      </c>
      <c r="C2064" s="300"/>
      <c r="D2064" s="301"/>
      <c r="E2064" s="301"/>
      <c r="F2064" s="305"/>
      <c r="G2064" s="327"/>
      <c r="H2064" s="328"/>
      <c r="I2064" s="329"/>
      <c r="J2064" s="96" t="s">
        <v>355</v>
      </c>
      <c r="K2064" s="173">
        <v>39600</v>
      </c>
      <c r="L2064" s="195"/>
    </row>
    <row r="2065" spans="1:12" ht="15.6" x14ac:dyDescent="0.3">
      <c r="A2065" s="293"/>
      <c r="B2065" s="55" t="s">
        <v>777</v>
      </c>
      <c r="C2065" s="300"/>
      <c r="D2065" s="301"/>
      <c r="E2065" s="301"/>
      <c r="F2065" s="305"/>
      <c r="G2065" s="332"/>
      <c r="H2065" s="333"/>
      <c r="I2065" s="103"/>
      <c r="J2065" s="122"/>
      <c r="K2065" s="172"/>
      <c r="L2065" s="194"/>
    </row>
    <row r="2066" spans="1:12" ht="15.6" x14ac:dyDescent="0.3">
      <c r="A2066" s="293"/>
      <c r="B2066" s="55" t="s">
        <v>777</v>
      </c>
      <c r="C2066" s="300"/>
      <c r="D2066" s="301"/>
      <c r="E2066" s="301"/>
      <c r="F2066" s="305"/>
      <c r="G2066" s="332"/>
      <c r="H2066" s="333"/>
      <c r="I2066" s="103"/>
      <c r="J2066" s="122"/>
      <c r="K2066" s="172"/>
      <c r="L2066" s="194"/>
    </row>
    <row r="2067" spans="1:12" ht="15.6" x14ac:dyDescent="0.3">
      <c r="A2067" s="293"/>
      <c r="B2067" s="55" t="s">
        <v>777</v>
      </c>
      <c r="C2067" s="300"/>
      <c r="D2067" s="301"/>
      <c r="E2067" s="301"/>
      <c r="F2067" s="305"/>
      <c r="G2067" s="161"/>
      <c r="H2067" s="163"/>
      <c r="I2067" s="267"/>
      <c r="J2067" s="122"/>
      <c r="K2067" s="172"/>
      <c r="L2067" s="194"/>
    </row>
    <row r="2068" spans="1:12" ht="16.2" thickBot="1" x14ac:dyDescent="0.35">
      <c r="A2068" s="293"/>
      <c r="B2068" s="55" t="s">
        <v>777</v>
      </c>
      <c r="C2068" s="302"/>
      <c r="D2068" s="303"/>
      <c r="E2068" s="303"/>
      <c r="F2068" s="306"/>
      <c r="G2068" s="243"/>
      <c r="H2068" s="234"/>
      <c r="I2068" s="260"/>
      <c r="J2068" s="122"/>
      <c r="K2068" s="172"/>
      <c r="L2068" s="194"/>
    </row>
    <row r="2069" spans="1:12" ht="16.2" thickBot="1" x14ac:dyDescent="0.35">
      <c r="A2069" s="293"/>
      <c r="B2069" s="55" t="s">
        <v>777</v>
      </c>
      <c r="C2069" s="3" t="s">
        <v>3</v>
      </c>
      <c r="D2069" s="7" t="s">
        <v>366</v>
      </c>
      <c r="E2069" s="1" t="s">
        <v>4</v>
      </c>
      <c r="F2069" s="7" t="s">
        <v>367</v>
      </c>
      <c r="G2069" s="86" t="s">
        <v>980</v>
      </c>
      <c r="H2069" s="86" t="s">
        <v>981</v>
      </c>
      <c r="I2069" s="261" t="s">
        <v>982</v>
      </c>
      <c r="J2069" s="122"/>
      <c r="K2069" s="172"/>
      <c r="L2069" s="194"/>
    </row>
    <row r="2070" spans="1:12" ht="15.6" x14ac:dyDescent="0.3">
      <c r="A2070" s="293"/>
      <c r="B2070" s="55" t="s">
        <v>777</v>
      </c>
      <c r="C2070" s="3" t="s">
        <v>5</v>
      </c>
      <c r="D2070" s="7">
        <v>54</v>
      </c>
      <c r="E2070" s="1" t="s">
        <v>6</v>
      </c>
      <c r="F2070" s="7">
        <v>40</v>
      </c>
      <c r="G2070" s="87"/>
      <c r="H2070" s="88"/>
      <c r="I2070" s="262"/>
      <c r="J2070" s="98"/>
      <c r="K2070" s="172"/>
      <c r="L2070" s="194"/>
    </row>
    <row r="2071" spans="1:12" ht="15.6" x14ac:dyDescent="0.3">
      <c r="A2071" s="293"/>
      <c r="B2071" s="55" t="s">
        <v>777</v>
      </c>
      <c r="C2071" s="3" t="s">
        <v>7</v>
      </c>
      <c r="D2071" s="7">
        <v>54</v>
      </c>
      <c r="E2071" s="1" t="s">
        <v>11</v>
      </c>
      <c r="F2071" s="7">
        <v>40</v>
      </c>
      <c r="G2071" s="89"/>
      <c r="H2071" s="90"/>
      <c r="I2071" s="263"/>
      <c r="J2071" s="98"/>
      <c r="K2071" s="172"/>
      <c r="L2071" s="194"/>
    </row>
    <row r="2072" spans="1:12" ht="15.6" x14ac:dyDescent="0.3">
      <c r="A2072" s="293"/>
      <c r="B2072" s="55" t="s">
        <v>777</v>
      </c>
      <c r="C2072" s="3" t="s">
        <v>8</v>
      </c>
      <c r="D2072" s="2" t="s">
        <v>126</v>
      </c>
      <c r="E2072" s="1" t="s">
        <v>12</v>
      </c>
      <c r="F2072" s="2" t="s">
        <v>127</v>
      </c>
      <c r="G2072" s="89"/>
      <c r="H2072" s="90"/>
      <c r="I2072" s="263"/>
      <c r="J2072" s="98"/>
      <c r="K2072" s="172"/>
      <c r="L2072" s="194"/>
    </row>
    <row r="2073" spans="1:12" ht="16.2" thickBot="1" x14ac:dyDescent="0.35">
      <c r="A2073" s="294"/>
      <c r="B2073" s="56" t="s">
        <v>777</v>
      </c>
      <c r="C2073" s="4" t="s">
        <v>236</v>
      </c>
      <c r="D2073" s="6">
        <v>110</v>
      </c>
      <c r="E2073" s="5" t="s">
        <v>20</v>
      </c>
      <c r="F2073" s="8">
        <v>7.2</v>
      </c>
      <c r="G2073" s="91"/>
      <c r="H2073" s="92"/>
      <c r="I2073" s="264"/>
      <c r="J2073" s="102"/>
      <c r="K2073" s="180"/>
      <c r="L2073" s="196"/>
    </row>
    <row r="2074" spans="1:12" ht="15" thickBot="1" x14ac:dyDescent="0.35">
      <c r="J2074" s="99"/>
      <c r="K2074" s="100"/>
      <c r="L2074" s="200"/>
    </row>
    <row r="2075" spans="1:12" ht="15.6" x14ac:dyDescent="0.3">
      <c r="A2075" s="292" t="s">
        <v>369</v>
      </c>
      <c r="B2075" s="54" t="s">
        <v>778</v>
      </c>
      <c r="C2075" s="295" t="s">
        <v>369</v>
      </c>
      <c r="D2075" s="296"/>
      <c r="E2075" s="296"/>
      <c r="F2075" s="297"/>
      <c r="G2075" s="323"/>
      <c r="H2075" s="318"/>
      <c r="I2075" s="319"/>
      <c r="J2075" s="97"/>
      <c r="K2075" s="179"/>
      <c r="L2075" s="193"/>
    </row>
    <row r="2076" spans="1:12" ht="15.6" customHeight="1" x14ac:dyDescent="0.3">
      <c r="A2076" s="293"/>
      <c r="B2076" s="55" t="s">
        <v>778</v>
      </c>
      <c r="C2076" s="298" t="s">
        <v>830</v>
      </c>
      <c r="D2076" s="299"/>
      <c r="E2076" s="304"/>
      <c r="F2076" s="305"/>
      <c r="G2076" s="324"/>
      <c r="H2076" s="325"/>
      <c r="I2076" s="326"/>
      <c r="J2076" s="122" t="s">
        <v>778</v>
      </c>
      <c r="K2076" s="172">
        <v>31400</v>
      </c>
      <c r="L2076" s="194"/>
    </row>
    <row r="2077" spans="1:12" ht="15.6" x14ac:dyDescent="0.3">
      <c r="A2077" s="293"/>
      <c r="B2077" s="55" t="s">
        <v>778</v>
      </c>
      <c r="C2077" s="300"/>
      <c r="D2077" s="301"/>
      <c r="E2077" s="301"/>
      <c r="F2077" s="305"/>
      <c r="G2077" s="327"/>
      <c r="H2077" s="328"/>
      <c r="I2077" s="329"/>
      <c r="J2077" s="96" t="s">
        <v>355</v>
      </c>
      <c r="K2077" s="173">
        <v>41400</v>
      </c>
      <c r="L2077" s="195"/>
    </row>
    <row r="2078" spans="1:12" ht="15.6" x14ac:dyDescent="0.3">
      <c r="A2078" s="293"/>
      <c r="B2078" s="55" t="s">
        <v>778</v>
      </c>
      <c r="C2078" s="300"/>
      <c r="D2078" s="301"/>
      <c r="E2078" s="301"/>
      <c r="F2078" s="305"/>
      <c r="G2078" s="332"/>
      <c r="H2078" s="333"/>
      <c r="I2078" s="103"/>
      <c r="J2078" s="122"/>
      <c r="K2078" s="172"/>
      <c r="L2078" s="194"/>
    </row>
    <row r="2079" spans="1:12" ht="15.6" x14ac:dyDescent="0.3">
      <c r="A2079" s="293"/>
      <c r="B2079" s="55" t="s">
        <v>778</v>
      </c>
      <c r="C2079" s="300"/>
      <c r="D2079" s="301"/>
      <c r="E2079" s="301"/>
      <c r="F2079" s="305"/>
      <c r="G2079" s="332"/>
      <c r="H2079" s="333"/>
      <c r="I2079" s="103"/>
      <c r="J2079" s="122"/>
      <c r="K2079" s="172"/>
      <c r="L2079" s="194"/>
    </row>
    <row r="2080" spans="1:12" ht="15.6" x14ac:dyDescent="0.3">
      <c r="A2080" s="293"/>
      <c r="B2080" s="55" t="s">
        <v>778</v>
      </c>
      <c r="C2080" s="300"/>
      <c r="D2080" s="301"/>
      <c r="E2080" s="301"/>
      <c r="F2080" s="305"/>
      <c r="G2080" s="161"/>
      <c r="H2080" s="163"/>
      <c r="I2080" s="267"/>
      <c r="J2080" s="122"/>
      <c r="K2080" s="172"/>
      <c r="L2080" s="194"/>
    </row>
    <row r="2081" spans="1:12" ht="16.2" thickBot="1" x14ac:dyDescent="0.35">
      <c r="A2081" s="293"/>
      <c r="B2081" s="55" t="s">
        <v>778</v>
      </c>
      <c r="C2081" s="302"/>
      <c r="D2081" s="303"/>
      <c r="E2081" s="303"/>
      <c r="F2081" s="306"/>
      <c r="G2081" s="243"/>
      <c r="H2081" s="234"/>
      <c r="I2081" s="260"/>
      <c r="J2081" s="122"/>
      <c r="K2081" s="172"/>
      <c r="L2081" s="194"/>
    </row>
    <row r="2082" spans="1:12" ht="16.2" thickBot="1" x14ac:dyDescent="0.35">
      <c r="A2082" s="293"/>
      <c r="B2082" s="55" t="s">
        <v>778</v>
      </c>
      <c r="C2082" s="3" t="s">
        <v>3</v>
      </c>
      <c r="D2082" s="7" t="s">
        <v>370</v>
      </c>
      <c r="E2082" s="1" t="s">
        <v>4</v>
      </c>
      <c r="F2082" s="7" t="s">
        <v>371</v>
      </c>
      <c r="G2082" s="86" t="s">
        <v>980</v>
      </c>
      <c r="H2082" s="86" t="s">
        <v>981</v>
      </c>
      <c r="I2082" s="261" t="s">
        <v>982</v>
      </c>
      <c r="J2082" s="122"/>
      <c r="K2082" s="172"/>
      <c r="L2082" s="194"/>
    </row>
    <row r="2083" spans="1:12" ht="15.6" x14ac:dyDescent="0.3">
      <c r="A2083" s="293"/>
      <c r="B2083" s="55" t="s">
        <v>778</v>
      </c>
      <c r="C2083" s="3" t="s">
        <v>5</v>
      </c>
      <c r="D2083" s="7">
        <v>54</v>
      </c>
      <c r="E2083" s="1" t="s">
        <v>6</v>
      </c>
      <c r="F2083" s="7">
        <v>32</v>
      </c>
      <c r="G2083" s="87"/>
      <c r="H2083" s="88"/>
      <c r="I2083" s="262"/>
      <c r="J2083" s="98"/>
      <c r="K2083" s="172"/>
      <c r="L2083" s="194"/>
    </row>
    <row r="2084" spans="1:12" ht="15.6" x14ac:dyDescent="0.3">
      <c r="A2084" s="293"/>
      <c r="B2084" s="55" t="s">
        <v>778</v>
      </c>
      <c r="C2084" s="3" t="s">
        <v>7</v>
      </c>
      <c r="D2084" s="7">
        <v>54</v>
      </c>
      <c r="E2084" s="1" t="s">
        <v>11</v>
      </c>
      <c r="F2084" s="7">
        <v>32</v>
      </c>
      <c r="G2084" s="89"/>
      <c r="H2084" s="90"/>
      <c r="I2084" s="263"/>
      <c r="J2084" s="98"/>
      <c r="K2084" s="172"/>
      <c r="L2084" s="194"/>
    </row>
    <row r="2085" spans="1:12" ht="15.6" x14ac:dyDescent="0.3">
      <c r="A2085" s="293"/>
      <c r="B2085" s="55" t="s">
        <v>778</v>
      </c>
      <c r="C2085" s="3" t="s">
        <v>8</v>
      </c>
      <c r="D2085" s="2" t="s">
        <v>126</v>
      </c>
      <c r="E2085" s="1" t="s">
        <v>12</v>
      </c>
      <c r="F2085" s="2" t="s">
        <v>127</v>
      </c>
      <c r="G2085" s="89"/>
      <c r="H2085" s="90"/>
      <c r="I2085" s="263"/>
      <c r="J2085" s="98"/>
      <c r="K2085" s="172"/>
      <c r="L2085" s="194"/>
    </row>
    <row r="2086" spans="1:12" ht="16.2" thickBot="1" x14ac:dyDescent="0.35">
      <c r="A2086" s="294"/>
      <c r="B2086" s="56" t="s">
        <v>778</v>
      </c>
      <c r="C2086" s="4" t="s">
        <v>236</v>
      </c>
      <c r="D2086" s="6">
        <v>110</v>
      </c>
      <c r="E2086" s="5" t="s">
        <v>20</v>
      </c>
      <c r="F2086" s="8">
        <v>5.8</v>
      </c>
      <c r="G2086" s="91"/>
      <c r="H2086" s="92"/>
      <c r="I2086" s="264"/>
      <c r="J2086" s="102"/>
      <c r="K2086" s="180"/>
      <c r="L2086" s="196"/>
    </row>
    <row r="2087" spans="1:12" ht="15" thickBot="1" x14ac:dyDescent="0.35">
      <c r="J2087" s="99"/>
      <c r="K2087" s="100"/>
      <c r="L2087" s="200"/>
    </row>
    <row r="2088" spans="1:12" ht="15.6" x14ac:dyDescent="0.3">
      <c r="A2088" s="292" t="s">
        <v>372</v>
      </c>
      <c r="B2088" s="54" t="s">
        <v>779</v>
      </c>
      <c r="C2088" s="295" t="s">
        <v>372</v>
      </c>
      <c r="D2088" s="296"/>
      <c r="E2088" s="296"/>
      <c r="F2088" s="297"/>
      <c r="G2088" s="323"/>
      <c r="H2088" s="318"/>
      <c r="I2088" s="319"/>
      <c r="J2088" s="97"/>
      <c r="K2088" s="179"/>
      <c r="L2088" s="193"/>
    </row>
    <row r="2089" spans="1:12" ht="15.6" x14ac:dyDescent="0.3">
      <c r="A2089" s="293"/>
      <c r="B2089" s="55" t="s">
        <v>779</v>
      </c>
      <c r="C2089" s="298" t="s">
        <v>831</v>
      </c>
      <c r="D2089" s="299"/>
      <c r="E2089" s="304"/>
      <c r="F2089" s="305"/>
      <c r="G2089" s="324"/>
      <c r="H2089" s="325"/>
      <c r="I2089" s="326"/>
      <c r="J2089" s="122" t="s">
        <v>779</v>
      </c>
      <c r="K2089" s="172">
        <v>28700</v>
      </c>
      <c r="L2089" s="194"/>
    </row>
    <row r="2090" spans="1:12" ht="15.6" x14ac:dyDescent="0.3">
      <c r="A2090" s="293"/>
      <c r="B2090" s="55" t="s">
        <v>779</v>
      </c>
      <c r="C2090" s="300"/>
      <c r="D2090" s="301"/>
      <c r="E2090" s="301"/>
      <c r="F2090" s="305"/>
      <c r="G2090" s="327"/>
      <c r="H2090" s="328"/>
      <c r="I2090" s="329"/>
      <c r="J2090" s="96" t="s">
        <v>355</v>
      </c>
      <c r="K2090" s="173">
        <v>38400</v>
      </c>
      <c r="L2090" s="195"/>
    </row>
    <row r="2091" spans="1:12" ht="15.6" x14ac:dyDescent="0.3">
      <c r="A2091" s="293"/>
      <c r="B2091" s="55" t="s">
        <v>779</v>
      </c>
      <c r="C2091" s="300"/>
      <c r="D2091" s="301"/>
      <c r="E2091" s="301"/>
      <c r="F2091" s="305"/>
      <c r="G2091" s="332"/>
      <c r="H2091" s="333"/>
      <c r="I2091" s="103"/>
      <c r="J2091" s="122"/>
      <c r="K2091" s="172"/>
      <c r="L2091" s="194"/>
    </row>
    <row r="2092" spans="1:12" ht="15.6" x14ac:dyDescent="0.3">
      <c r="A2092" s="293"/>
      <c r="B2092" s="55" t="s">
        <v>779</v>
      </c>
      <c r="C2092" s="300"/>
      <c r="D2092" s="301"/>
      <c r="E2092" s="301"/>
      <c r="F2092" s="305"/>
      <c r="G2092" s="332"/>
      <c r="H2092" s="333"/>
      <c r="I2092" s="103"/>
      <c r="J2092" s="122"/>
      <c r="K2092" s="172"/>
      <c r="L2092" s="194"/>
    </row>
    <row r="2093" spans="1:12" ht="15.6" x14ac:dyDescent="0.3">
      <c r="A2093" s="293"/>
      <c r="B2093" s="55" t="s">
        <v>779</v>
      </c>
      <c r="C2093" s="300"/>
      <c r="D2093" s="301"/>
      <c r="E2093" s="301"/>
      <c r="F2093" s="305"/>
      <c r="G2093" s="161"/>
      <c r="H2093" s="163"/>
      <c r="I2093" s="267"/>
      <c r="J2093" s="122"/>
      <c r="K2093" s="172"/>
      <c r="L2093" s="194"/>
    </row>
    <row r="2094" spans="1:12" ht="16.2" thickBot="1" x14ac:dyDescent="0.35">
      <c r="A2094" s="293"/>
      <c r="B2094" s="55" t="s">
        <v>779</v>
      </c>
      <c r="C2094" s="302"/>
      <c r="D2094" s="303"/>
      <c r="E2094" s="303"/>
      <c r="F2094" s="306"/>
      <c r="G2094" s="243"/>
      <c r="H2094" s="234"/>
      <c r="I2094" s="260"/>
      <c r="J2094" s="122"/>
      <c r="K2094" s="172"/>
      <c r="L2094" s="194"/>
    </row>
    <row r="2095" spans="1:12" ht="16.2" thickBot="1" x14ac:dyDescent="0.35">
      <c r="A2095" s="293"/>
      <c r="B2095" s="55" t="s">
        <v>779</v>
      </c>
      <c r="C2095" s="3" t="s">
        <v>3</v>
      </c>
      <c r="D2095" s="7" t="s">
        <v>373</v>
      </c>
      <c r="E2095" s="1" t="s">
        <v>4</v>
      </c>
      <c r="F2095" s="7" t="s">
        <v>371</v>
      </c>
      <c r="G2095" s="86" t="s">
        <v>980</v>
      </c>
      <c r="H2095" s="86" t="s">
        <v>981</v>
      </c>
      <c r="I2095" s="261" t="s">
        <v>982</v>
      </c>
      <c r="J2095" s="122"/>
      <c r="K2095" s="172"/>
      <c r="L2095" s="194"/>
    </row>
    <row r="2096" spans="1:12" ht="15.6" x14ac:dyDescent="0.3">
      <c r="A2096" s="293"/>
      <c r="B2096" s="55" t="s">
        <v>779</v>
      </c>
      <c r="C2096" s="3" t="s">
        <v>5</v>
      </c>
      <c r="D2096" s="7">
        <v>54</v>
      </c>
      <c r="E2096" s="1" t="s">
        <v>6</v>
      </c>
      <c r="F2096" s="7">
        <v>32</v>
      </c>
      <c r="G2096" s="87"/>
      <c r="H2096" s="88"/>
      <c r="I2096" s="262"/>
      <c r="J2096" s="98"/>
      <c r="K2096" s="172"/>
      <c r="L2096" s="194"/>
    </row>
    <row r="2097" spans="1:12" ht="15.6" x14ac:dyDescent="0.3">
      <c r="A2097" s="293"/>
      <c r="B2097" s="55" t="s">
        <v>779</v>
      </c>
      <c r="C2097" s="3" t="s">
        <v>7</v>
      </c>
      <c r="D2097" s="7">
        <v>54</v>
      </c>
      <c r="E2097" s="1" t="s">
        <v>11</v>
      </c>
      <c r="F2097" s="7">
        <v>32</v>
      </c>
      <c r="G2097" s="89"/>
      <c r="H2097" s="90"/>
      <c r="I2097" s="263"/>
      <c r="J2097" s="98"/>
      <c r="K2097" s="172"/>
      <c r="L2097" s="194"/>
    </row>
    <row r="2098" spans="1:12" ht="15.6" x14ac:dyDescent="0.3">
      <c r="A2098" s="293"/>
      <c r="B2098" s="55" t="s">
        <v>779</v>
      </c>
      <c r="C2098" s="3" t="s">
        <v>8</v>
      </c>
      <c r="D2098" s="2" t="s">
        <v>126</v>
      </c>
      <c r="E2098" s="1" t="s">
        <v>12</v>
      </c>
      <c r="F2098" s="2" t="s">
        <v>127</v>
      </c>
      <c r="G2098" s="89"/>
      <c r="H2098" s="90"/>
      <c r="I2098" s="263"/>
      <c r="J2098" s="98"/>
      <c r="K2098" s="172"/>
      <c r="L2098" s="194"/>
    </row>
    <row r="2099" spans="1:12" ht="16.2" thickBot="1" x14ac:dyDescent="0.35">
      <c r="A2099" s="294"/>
      <c r="B2099" s="56" t="s">
        <v>779</v>
      </c>
      <c r="C2099" s="4" t="s">
        <v>236</v>
      </c>
      <c r="D2099" s="6">
        <v>110</v>
      </c>
      <c r="E2099" s="5" t="s">
        <v>20</v>
      </c>
      <c r="F2099" s="8">
        <v>6.3</v>
      </c>
      <c r="G2099" s="91"/>
      <c r="H2099" s="92"/>
      <c r="I2099" s="264"/>
      <c r="J2099" s="102"/>
      <c r="K2099" s="180"/>
      <c r="L2099" s="196"/>
    </row>
    <row r="2100" spans="1:12" ht="15" thickBot="1" x14ac:dyDescent="0.35">
      <c r="J2100" s="99"/>
      <c r="K2100" s="100"/>
      <c r="L2100" s="200"/>
    </row>
    <row r="2101" spans="1:12" ht="15.6" x14ac:dyDescent="0.3">
      <c r="A2101" s="292" t="s">
        <v>374</v>
      </c>
      <c r="B2101" s="54" t="s">
        <v>780</v>
      </c>
      <c r="C2101" s="295" t="s">
        <v>374</v>
      </c>
      <c r="D2101" s="296"/>
      <c r="E2101" s="296"/>
      <c r="F2101" s="297"/>
      <c r="G2101" s="323"/>
      <c r="H2101" s="318"/>
      <c r="I2101" s="319"/>
      <c r="J2101" s="97"/>
      <c r="K2101" s="179"/>
      <c r="L2101" s="193"/>
    </row>
    <row r="2102" spans="1:12" ht="15.6" customHeight="1" x14ac:dyDescent="0.3">
      <c r="A2102" s="293"/>
      <c r="B2102" s="55" t="s">
        <v>780</v>
      </c>
      <c r="C2102" s="298" t="s">
        <v>832</v>
      </c>
      <c r="D2102" s="299"/>
      <c r="E2102" s="304"/>
      <c r="F2102" s="305"/>
      <c r="G2102" s="324"/>
      <c r="H2102" s="325"/>
      <c r="I2102" s="326"/>
      <c r="J2102" s="122" t="s">
        <v>780</v>
      </c>
      <c r="K2102" s="172">
        <v>22400</v>
      </c>
      <c r="L2102" s="194"/>
    </row>
    <row r="2103" spans="1:12" ht="15.6" x14ac:dyDescent="0.3">
      <c r="A2103" s="293"/>
      <c r="B2103" s="55" t="s">
        <v>780</v>
      </c>
      <c r="C2103" s="300"/>
      <c r="D2103" s="301"/>
      <c r="E2103" s="301"/>
      <c r="F2103" s="305"/>
      <c r="G2103" s="327"/>
      <c r="H2103" s="328"/>
      <c r="I2103" s="329"/>
      <c r="J2103" s="96" t="s">
        <v>355</v>
      </c>
      <c r="K2103" s="173">
        <v>32600</v>
      </c>
      <c r="L2103" s="195"/>
    </row>
    <row r="2104" spans="1:12" ht="15.6" x14ac:dyDescent="0.3">
      <c r="A2104" s="293"/>
      <c r="B2104" s="55" t="s">
        <v>780</v>
      </c>
      <c r="C2104" s="300"/>
      <c r="D2104" s="301"/>
      <c r="E2104" s="301"/>
      <c r="F2104" s="305"/>
      <c r="G2104" s="332"/>
      <c r="H2104" s="333"/>
      <c r="I2104" s="103"/>
      <c r="J2104" s="122"/>
      <c r="K2104" s="172"/>
      <c r="L2104" s="194"/>
    </row>
    <row r="2105" spans="1:12" ht="15.6" x14ac:dyDescent="0.3">
      <c r="A2105" s="293"/>
      <c r="B2105" s="55" t="s">
        <v>780</v>
      </c>
      <c r="C2105" s="300"/>
      <c r="D2105" s="301"/>
      <c r="E2105" s="301"/>
      <c r="F2105" s="305"/>
      <c r="G2105" s="332"/>
      <c r="H2105" s="333"/>
      <c r="I2105" s="103"/>
      <c r="J2105" s="122"/>
      <c r="K2105" s="172"/>
      <c r="L2105" s="194"/>
    </row>
    <row r="2106" spans="1:12" ht="15.6" x14ac:dyDescent="0.3">
      <c r="A2106" s="293"/>
      <c r="B2106" s="55" t="s">
        <v>780</v>
      </c>
      <c r="C2106" s="300"/>
      <c r="D2106" s="301"/>
      <c r="E2106" s="301"/>
      <c r="F2106" s="305"/>
      <c r="G2106" s="161"/>
      <c r="H2106" s="163"/>
      <c r="I2106" s="267"/>
      <c r="J2106" s="122"/>
      <c r="K2106" s="172"/>
      <c r="L2106" s="194"/>
    </row>
    <row r="2107" spans="1:12" ht="16.2" thickBot="1" x14ac:dyDescent="0.35">
      <c r="A2107" s="293"/>
      <c r="B2107" s="55" t="s">
        <v>780</v>
      </c>
      <c r="C2107" s="302"/>
      <c r="D2107" s="303"/>
      <c r="E2107" s="303"/>
      <c r="F2107" s="306"/>
      <c r="G2107" s="243"/>
      <c r="H2107" s="234"/>
      <c r="I2107" s="260"/>
      <c r="J2107" s="122"/>
      <c r="K2107" s="172"/>
      <c r="L2107" s="194"/>
    </row>
    <row r="2108" spans="1:12" ht="16.2" thickBot="1" x14ac:dyDescent="0.35">
      <c r="A2108" s="293"/>
      <c r="B2108" s="55" t="s">
        <v>780</v>
      </c>
      <c r="C2108" s="3" t="s">
        <v>3</v>
      </c>
      <c r="D2108" s="7" t="s">
        <v>375</v>
      </c>
      <c r="E2108" s="1" t="s">
        <v>4</v>
      </c>
      <c r="F2108" s="7" t="s">
        <v>375</v>
      </c>
      <c r="G2108" s="86" t="s">
        <v>980</v>
      </c>
      <c r="H2108" s="86" t="s">
        <v>981</v>
      </c>
      <c r="I2108" s="261" t="s">
        <v>982</v>
      </c>
      <c r="J2108" s="122"/>
      <c r="K2108" s="172"/>
      <c r="L2108" s="194"/>
    </row>
    <row r="2109" spans="1:12" ht="15.6" x14ac:dyDescent="0.3">
      <c r="A2109" s="293"/>
      <c r="B2109" s="55" t="s">
        <v>780</v>
      </c>
      <c r="C2109" s="3" t="s">
        <v>5</v>
      </c>
      <c r="D2109" s="7">
        <v>54</v>
      </c>
      <c r="E2109" s="1" t="s">
        <v>6</v>
      </c>
      <c r="F2109" s="7">
        <v>40</v>
      </c>
      <c r="G2109" s="87"/>
      <c r="H2109" s="88"/>
      <c r="I2109" s="262"/>
      <c r="J2109" s="98"/>
      <c r="K2109" s="172"/>
      <c r="L2109" s="194"/>
    </row>
    <row r="2110" spans="1:12" ht="15.6" x14ac:dyDescent="0.3">
      <c r="A2110" s="293"/>
      <c r="B2110" s="55" t="s">
        <v>780</v>
      </c>
      <c r="C2110" s="3" t="s">
        <v>7</v>
      </c>
      <c r="D2110" s="7">
        <v>54</v>
      </c>
      <c r="E2110" s="1" t="s">
        <v>11</v>
      </c>
      <c r="F2110" s="7">
        <v>40</v>
      </c>
      <c r="G2110" s="89"/>
      <c r="H2110" s="90"/>
      <c r="I2110" s="263"/>
      <c r="J2110" s="98"/>
      <c r="K2110" s="172"/>
      <c r="L2110" s="194"/>
    </row>
    <row r="2111" spans="1:12" ht="15.6" x14ac:dyDescent="0.3">
      <c r="A2111" s="293"/>
      <c r="B2111" s="55" t="s">
        <v>780</v>
      </c>
      <c r="C2111" s="3" t="s">
        <v>8</v>
      </c>
      <c r="D2111" s="2" t="s">
        <v>126</v>
      </c>
      <c r="E2111" s="1" t="s">
        <v>12</v>
      </c>
      <c r="F2111" s="2" t="s">
        <v>127</v>
      </c>
      <c r="G2111" s="89"/>
      <c r="H2111" s="90"/>
      <c r="I2111" s="263"/>
      <c r="J2111" s="98"/>
      <c r="K2111" s="172"/>
      <c r="L2111" s="194"/>
    </row>
    <row r="2112" spans="1:12" ht="16.2" thickBot="1" x14ac:dyDescent="0.35">
      <c r="A2112" s="294"/>
      <c r="B2112" s="56" t="s">
        <v>780</v>
      </c>
      <c r="C2112" s="4" t="s">
        <v>236</v>
      </c>
      <c r="D2112" s="6">
        <v>110</v>
      </c>
      <c r="E2112" s="5" t="s">
        <v>20</v>
      </c>
      <c r="F2112" s="8">
        <v>8.5</v>
      </c>
      <c r="G2112" s="91"/>
      <c r="H2112" s="92"/>
      <c r="I2112" s="264"/>
      <c r="J2112" s="102"/>
      <c r="K2112" s="180"/>
      <c r="L2112" s="196"/>
    </row>
    <row r="2113" spans="1:12" ht="15" thickBot="1" x14ac:dyDescent="0.35">
      <c r="J2113" s="99"/>
      <c r="K2113" s="100"/>
      <c r="L2113" s="200"/>
    </row>
    <row r="2114" spans="1:12" ht="15.6" x14ac:dyDescent="0.3">
      <c r="A2114" s="292" t="s">
        <v>376</v>
      </c>
      <c r="B2114" s="54" t="s">
        <v>781</v>
      </c>
      <c r="C2114" s="295" t="s">
        <v>376</v>
      </c>
      <c r="D2114" s="296"/>
      <c r="E2114" s="296"/>
      <c r="F2114" s="297"/>
      <c r="G2114" s="323"/>
      <c r="H2114" s="318"/>
      <c r="I2114" s="319"/>
      <c r="J2114" s="217"/>
      <c r="K2114" s="218"/>
      <c r="L2114" s="193"/>
    </row>
    <row r="2115" spans="1:12" ht="15.6" x14ac:dyDescent="0.3">
      <c r="A2115" s="293"/>
      <c r="B2115" s="55" t="s">
        <v>781</v>
      </c>
      <c r="C2115" s="298" t="s">
        <v>377</v>
      </c>
      <c r="D2115" s="299"/>
      <c r="E2115" s="304" t="s">
        <v>827</v>
      </c>
      <c r="F2115" s="305"/>
      <c r="G2115" s="324"/>
      <c r="H2115" s="325"/>
      <c r="I2115" s="326"/>
      <c r="J2115" s="219" t="s">
        <v>584</v>
      </c>
      <c r="K2115" s="172">
        <v>27600</v>
      </c>
      <c r="L2115" s="194"/>
    </row>
    <row r="2116" spans="1:12" ht="15.6" x14ac:dyDescent="0.3">
      <c r="A2116" s="293"/>
      <c r="B2116" s="55" t="s">
        <v>781</v>
      </c>
      <c r="C2116" s="300"/>
      <c r="D2116" s="301"/>
      <c r="E2116" s="301"/>
      <c r="F2116" s="305"/>
      <c r="G2116" s="327"/>
      <c r="H2116" s="328"/>
      <c r="I2116" s="329"/>
      <c r="J2116" s="220" t="s">
        <v>355</v>
      </c>
      <c r="K2116" s="173">
        <v>37800</v>
      </c>
      <c r="L2116" s="195"/>
    </row>
    <row r="2117" spans="1:12" ht="15.6" x14ac:dyDescent="0.3">
      <c r="A2117" s="293"/>
      <c r="B2117" s="55" t="s">
        <v>781</v>
      </c>
      <c r="C2117" s="300"/>
      <c r="D2117" s="301"/>
      <c r="E2117" s="301"/>
      <c r="F2117" s="305"/>
      <c r="G2117" s="332"/>
      <c r="H2117" s="333"/>
      <c r="I2117" s="103"/>
      <c r="J2117" s="219"/>
      <c r="K2117" s="198"/>
      <c r="L2117" s="194"/>
    </row>
    <row r="2118" spans="1:12" ht="15.6" x14ac:dyDescent="0.3">
      <c r="A2118" s="293"/>
      <c r="B2118" s="55" t="s">
        <v>781</v>
      </c>
      <c r="C2118" s="300"/>
      <c r="D2118" s="301"/>
      <c r="E2118" s="301"/>
      <c r="F2118" s="305"/>
      <c r="G2118" s="332"/>
      <c r="H2118" s="333"/>
      <c r="I2118" s="103"/>
      <c r="J2118" s="219"/>
      <c r="K2118" s="198"/>
      <c r="L2118" s="194"/>
    </row>
    <row r="2119" spans="1:12" ht="15.6" x14ac:dyDescent="0.3">
      <c r="A2119" s="293"/>
      <c r="B2119" s="55" t="s">
        <v>781</v>
      </c>
      <c r="C2119" s="300"/>
      <c r="D2119" s="301"/>
      <c r="E2119" s="301"/>
      <c r="F2119" s="305"/>
      <c r="G2119" s="161"/>
      <c r="H2119" s="163"/>
      <c r="I2119" s="267"/>
      <c r="J2119" s="219"/>
      <c r="K2119" s="198"/>
      <c r="L2119" s="194"/>
    </row>
    <row r="2120" spans="1:12" ht="16.2" thickBot="1" x14ac:dyDescent="0.35">
      <c r="A2120" s="293"/>
      <c r="B2120" s="55" t="s">
        <v>781</v>
      </c>
      <c r="C2120" s="302"/>
      <c r="D2120" s="303"/>
      <c r="E2120" s="303"/>
      <c r="F2120" s="306"/>
      <c r="G2120" s="243"/>
      <c r="H2120" s="234"/>
      <c r="I2120" s="260"/>
      <c r="J2120" s="219"/>
      <c r="K2120" s="198"/>
      <c r="L2120" s="194"/>
    </row>
    <row r="2121" spans="1:12" ht="16.2" thickBot="1" x14ac:dyDescent="0.35">
      <c r="A2121" s="293"/>
      <c r="B2121" s="55" t="s">
        <v>781</v>
      </c>
      <c r="C2121" s="3" t="s">
        <v>3</v>
      </c>
      <c r="D2121" s="7" t="s">
        <v>378</v>
      </c>
      <c r="E2121" s="1" t="s">
        <v>4</v>
      </c>
      <c r="F2121" s="7" t="s">
        <v>378</v>
      </c>
      <c r="G2121" s="86" t="s">
        <v>980</v>
      </c>
      <c r="H2121" s="86" t="s">
        <v>981</v>
      </c>
      <c r="I2121" s="261" t="s">
        <v>982</v>
      </c>
      <c r="J2121" s="219"/>
      <c r="K2121" s="198"/>
      <c r="L2121" s="194"/>
    </row>
    <row r="2122" spans="1:12" ht="15.6" x14ac:dyDescent="0.3">
      <c r="A2122" s="293"/>
      <c r="B2122" s="55" t="s">
        <v>781</v>
      </c>
      <c r="C2122" s="3" t="s">
        <v>5</v>
      </c>
      <c r="D2122" s="7">
        <v>54</v>
      </c>
      <c r="E2122" s="1" t="s">
        <v>6</v>
      </c>
      <c r="F2122" s="7">
        <v>40</v>
      </c>
      <c r="G2122" s="87"/>
      <c r="H2122" s="88"/>
      <c r="I2122" s="262"/>
      <c r="J2122" s="221"/>
      <c r="K2122" s="198"/>
      <c r="L2122" s="194"/>
    </row>
    <row r="2123" spans="1:12" ht="15.6" x14ac:dyDescent="0.3">
      <c r="A2123" s="293"/>
      <c r="B2123" s="55" t="s">
        <v>781</v>
      </c>
      <c r="C2123" s="3" t="s">
        <v>7</v>
      </c>
      <c r="D2123" s="7">
        <v>54</v>
      </c>
      <c r="E2123" s="1" t="s">
        <v>11</v>
      </c>
      <c r="F2123" s="7">
        <v>40</v>
      </c>
      <c r="G2123" s="89"/>
      <c r="H2123" s="90"/>
      <c r="I2123" s="263"/>
      <c r="J2123" s="221"/>
      <c r="K2123" s="198"/>
      <c r="L2123" s="194"/>
    </row>
    <row r="2124" spans="1:12" ht="15.6" x14ac:dyDescent="0.3">
      <c r="A2124" s="293"/>
      <c r="B2124" s="55" t="s">
        <v>781</v>
      </c>
      <c r="C2124" s="3" t="s">
        <v>8</v>
      </c>
      <c r="D2124" s="2" t="s">
        <v>126</v>
      </c>
      <c r="E2124" s="1" t="s">
        <v>12</v>
      </c>
      <c r="F2124" s="2" t="s">
        <v>127</v>
      </c>
      <c r="G2124" s="89"/>
      <c r="H2124" s="90"/>
      <c r="I2124" s="263"/>
      <c r="J2124" s="221"/>
      <c r="K2124" s="198"/>
      <c r="L2124" s="194"/>
    </row>
    <row r="2125" spans="1:12" ht="16.2" thickBot="1" x14ac:dyDescent="0.35">
      <c r="A2125" s="294"/>
      <c r="B2125" s="56" t="s">
        <v>781</v>
      </c>
      <c r="C2125" s="4" t="s">
        <v>236</v>
      </c>
      <c r="D2125" s="6">
        <v>110</v>
      </c>
      <c r="E2125" s="5" t="s">
        <v>20</v>
      </c>
      <c r="F2125" s="6">
        <v>9</v>
      </c>
      <c r="G2125" s="91"/>
      <c r="H2125" s="92"/>
      <c r="I2125" s="264"/>
      <c r="J2125" s="291"/>
      <c r="K2125" s="222"/>
      <c r="L2125" s="196"/>
    </row>
    <row r="2126" spans="1:12" ht="15" thickBot="1" x14ac:dyDescent="0.35">
      <c r="J2126" s="99"/>
      <c r="K2126" s="100"/>
      <c r="L2126" s="200"/>
    </row>
    <row r="2127" spans="1:12" ht="15.6" x14ac:dyDescent="0.3">
      <c r="A2127" s="292" t="s">
        <v>379</v>
      </c>
      <c r="B2127" s="115" t="s">
        <v>782</v>
      </c>
      <c r="C2127" s="363" t="s">
        <v>379</v>
      </c>
      <c r="D2127" s="296"/>
      <c r="E2127" s="296"/>
      <c r="F2127" s="297"/>
      <c r="G2127" s="247"/>
      <c r="H2127" s="238"/>
      <c r="I2127" s="274"/>
      <c r="J2127" s="97"/>
      <c r="K2127" s="179"/>
      <c r="L2127" s="193"/>
    </row>
    <row r="2128" spans="1:12" ht="15.6" customHeight="1" x14ac:dyDescent="0.3">
      <c r="A2128" s="293"/>
      <c r="B2128" s="116" t="s">
        <v>782</v>
      </c>
      <c r="C2128" s="383" t="s">
        <v>380</v>
      </c>
      <c r="D2128" s="304"/>
      <c r="E2128" s="358"/>
      <c r="F2128" s="384"/>
      <c r="G2128" s="248"/>
      <c r="H2128" s="239"/>
      <c r="I2128" s="275"/>
      <c r="J2128" s="96" t="s">
        <v>381</v>
      </c>
      <c r="K2128" s="173">
        <v>5600</v>
      </c>
      <c r="L2128" s="195"/>
    </row>
    <row r="2129" spans="1:12" ht="16.2" thickBot="1" x14ac:dyDescent="0.35">
      <c r="A2129" s="293"/>
      <c r="B2129" s="116" t="s">
        <v>782</v>
      </c>
      <c r="C2129" s="383"/>
      <c r="D2129" s="304"/>
      <c r="E2129" s="358"/>
      <c r="F2129" s="384"/>
      <c r="G2129" s="249"/>
      <c r="H2129" s="240"/>
      <c r="I2129" s="276"/>
      <c r="J2129" s="122"/>
      <c r="K2129" s="172"/>
      <c r="L2129" s="194"/>
    </row>
    <row r="2130" spans="1:12" ht="16.2" thickBot="1" x14ac:dyDescent="0.35">
      <c r="A2130" s="293"/>
      <c r="B2130" s="116" t="s">
        <v>782</v>
      </c>
      <c r="C2130" s="383"/>
      <c r="D2130" s="304"/>
      <c r="E2130" s="358"/>
      <c r="F2130" s="384"/>
      <c r="G2130" s="86" t="s">
        <v>981</v>
      </c>
      <c r="H2130" s="114"/>
      <c r="I2130" s="277"/>
      <c r="J2130" s="122"/>
      <c r="K2130" s="172"/>
      <c r="L2130" s="194"/>
    </row>
    <row r="2131" spans="1:12" ht="15.6" x14ac:dyDescent="0.3">
      <c r="A2131" s="293"/>
      <c r="B2131" s="116" t="s">
        <v>782</v>
      </c>
      <c r="C2131" s="383"/>
      <c r="D2131" s="304"/>
      <c r="E2131" s="358"/>
      <c r="F2131" s="384"/>
      <c r="G2131" s="87"/>
      <c r="H2131" s="111"/>
      <c r="I2131" s="278"/>
      <c r="J2131" s="122"/>
      <c r="K2131" s="172"/>
      <c r="L2131" s="194"/>
    </row>
    <row r="2132" spans="1:12" ht="15.6" x14ac:dyDescent="0.3">
      <c r="A2132" s="293"/>
      <c r="B2132" s="116" t="s">
        <v>782</v>
      </c>
      <c r="C2132" s="383"/>
      <c r="D2132" s="304"/>
      <c r="E2132" s="358"/>
      <c r="F2132" s="384"/>
      <c r="G2132" s="89"/>
      <c r="H2132" s="112"/>
      <c r="I2132" s="279"/>
      <c r="J2132" s="122"/>
      <c r="K2132" s="172"/>
      <c r="L2132" s="194"/>
    </row>
    <row r="2133" spans="1:12" ht="15.6" x14ac:dyDescent="0.3">
      <c r="A2133" s="293"/>
      <c r="B2133" s="116" t="s">
        <v>782</v>
      </c>
      <c r="C2133" s="383"/>
      <c r="D2133" s="304"/>
      <c r="E2133" s="358"/>
      <c r="F2133" s="384"/>
      <c r="G2133" s="89"/>
      <c r="H2133" s="112"/>
      <c r="I2133" s="279"/>
      <c r="J2133" s="122"/>
      <c r="K2133" s="172"/>
      <c r="L2133" s="194"/>
    </row>
    <row r="2134" spans="1:12" ht="16.2" thickBot="1" x14ac:dyDescent="0.35">
      <c r="A2134" s="294"/>
      <c r="B2134" s="117" t="s">
        <v>782</v>
      </c>
      <c r="C2134" s="118" t="s">
        <v>20</v>
      </c>
      <c r="D2134" s="8">
        <v>1.3</v>
      </c>
      <c r="E2134" s="5"/>
      <c r="F2134" s="119"/>
      <c r="G2134" s="91"/>
      <c r="H2134" s="113"/>
      <c r="I2134" s="280"/>
      <c r="J2134" s="102"/>
      <c r="K2134" s="180"/>
      <c r="L2134" s="196"/>
    </row>
    <row r="2135" spans="1:12" ht="15" thickBot="1" x14ac:dyDescent="0.35">
      <c r="J2135" s="99"/>
      <c r="K2135" s="100"/>
      <c r="L2135" s="200"/>
    </row>
    <row r="2136" spans="1:12" ht="15.6" x14ac:dyDescent="0.3">
      <c r="A2136" s="292" t="s">
        <v>382</v>
      </c>
      <c r="B2136" s="54" t="s">
        <v>783</v>
      </c>
      <c r="C2136" s="295" t="s">
        <v>382</v>
      </c>
      <c r="D2136" s="296"/>
      <c r="E2136" s="296"/>
      <c r="F2136" s="297"/>
      <c r="G2136" s="247"/>
      <c r="H2136" s="238"/>
      <c r="I2136" s="274"/>
      <c r="J2136" s="97"/>
      <c r="K2136" s="179"/>
      <c r="L2136" s="193"/>
    </row>
    <row r="2137" spans="1:12" ht="15.6" customHeight="1" x14ac:dyDescent="0.3">
      <c r="A2137" s="293"/>
      <c r="B2137" s="55" t="s">
        <v>783</v>
      </c>
      <c r="C2137" s="298" t="s">
        <v>380</v>
      </c>
      <c r="D2137" s="304"/>
      <c r="E2137" s="358"/>
      <c r="F2137" s="359"/>
      <c r="G2137" s="248"/>
      <c r="H2137" s="239"/>
      <c r="I2137" s="275"/>
      <c r="J2137" s="96" t="s">
        <v>381</v>
      </c>
      <c r="K2137" s="173">
        <v>8100</v>
      </c>
      <c r="L2137" s="195"/>
    </row>
    <row r="2138" spans="1:12" ht="16.2" thickBot="1" x14ac:dyDescent="0.35">
      <c r="A2138" s="293"/>
      <c r="B2138" s="55" t="s">
        <v>783</v>
      </c>
      <c r="C2138" s="298"/>
      <c r="D2138" s="362"/>
      <c r="E2138" s="360"/>
      <c r="F2138" s="359"/>
      <c r="G2138" s="249"/>
      <c r="H2138" s="240"/>
      <c r="I2138" s="276"/>
      <c r="J2138" s="122"/>
      <c r="K2138" s="172"/>
      <c r="L2138" s="194"/>
    </row>
    <row r="2139" spans="1:12" ht="16.2" thickBot="1" x14ac:dyDescent="0.35">
      <c r="A2139" s="293"/>
      <c r="B2139" s="55" t="s">
        <v>783</v>
      </c>
      <c r="C2139" s="298"/>
      <c r="D2139" s="362"/>
      <c r="E2139" s="360"/>
      <c r="F2139" s="359"/>
      <c r="G2139" s="86" t="s">
        <v>981</v>
      </c>
      <c r="H2139" s="114"/>
      <c r="I2139" s="277"/>
      <c r="J2139" s="122"/>
      <c r="K2139" s="172"/>
      <c r="L2139" s="194"/>
    </row>
    <row r="2140" spans="1:12" ht="15.6" x14ac:dyDescent="0.3">
      <c r="A2140" s="293"/>
      <c r="B2140" s="55" t="s">
        <v>783</v>
      </c>
      <c r="C2140" s="298"/>
      <c r="D2140" s="362"/>
      <c r="E2140" s="360"/>
      <c r="F2140" s="359"/>
      <c r="G2140" s="87"/>
      <c r="H2140" s="111"/>
      <c r="I2140" s="278"/>
      <c r="J2140" s="122"/>
      <c r="K2140" s="172"/>
      <c r="L2140" s="194"/>
    </row>
    <row r="2141" spans="1:12" ht="15.6" x14ac:dyDescent="0.3">
      <c r="A2141" s="293"/>
      <c r="B2141" s="55" t="s">
        <v>783</v>
      </c>
      <c r="C2141" s="298"/>
      <c r="D2141" s="362"/>
      <c r="E2141" s="360"/>
      <c r="F2141" s="359"/>
      <c r="G2141" s="89"/>
      <c r="H2141" s="112"/>
      <c r="I2141" s="279"/>
      <c r="J2141" s="122"/>
      <c r="K2141" s="172"/>
      <c r="L2141" s="194"/>
    </row>
    <row r="2142" spans="1:12" ht="15.6" x14ac:dyDescent="0.3">
      <c r="A2142" s="293"/>
      <c r="B2142" s="55" t="s">
        <v>783</v>
      </c>
      <c r="C2142" s="298"/>
      <c r="D2142" s="362"/>
      <c r="E2142" s="360"/>
      <c r="F2142" s="359"/>
      <c r="G2142" s="89"/>
      <c r="H2142" s="112"/>
      <c r="I2142" s="279"/>
      <c r="J2142" s="122"/>
      <c r="K2142" s="172"/>
      <c r="L2142" s="194"/>
    </row>
    <row r="2143" spans="1:12" ht="16.2" thickBot="1" x14ac:dyDescent="0.35">
      <c r="A2143" s="294"/>
      <c r="B2143" s="56" t="s">
        <v>783</v>
      </c>
      <c r="C2143" s="5" t="s">
        <v>20</v>
      </c>
      <c r="D2143" s="8">
        <v>1.5</v>
      </c>
      <c r="E2143" s="5"/>
      <c r="F2143" s="8"/>
      <c r="G2143" s="91"/>
      <c r="H2143" s="113"/>
      <c r="I2143" s="280"/>
      <c r="J2143" s="102"/>
      <c r="K2143" s="180"/>
      <c r="L2143" s="196"/>
    </row>
    <row r="2144" spans="1:12" ht="15" thickBot="1" x14ac:dyDescent="0.35">
      <c r="J2144" s="99"/>
      <c r="K2144" s="100"/>
      <c r="L2144" s="200"/>
    </row>
    <row r="2145" spans="1:12" ht="15.6" x14ac:dyDescent="0.3">
      <c r="A2145" s="396" t="s">
        <v>383</v>
      </c>
      <c r="B2145" s="54" t="s">
        <v>784</v>
      </c>
      <c r="C2145" s="295" t="s">
        <v>383</v>
      </c>
      <c r="D2145" s="296"/>
      <c r="E2145" s="296"/>
      <c r="F2145" s="297"/>
      <c r="G2145" s="247"/>
      <c r="H2145" s="238"/>
      <c r="I2145" s="274"/>
      <c r="J2145" s="97"/>
      <c r="K2145" s="179"/>
      <c r="L2145" s="193"/>
    </row>
    <row r="2146" spans="1:12" ht="15.6" x14ac:dyDescent="0.3">
      <c r="A2146" s="397"/>
      <c r="B2146" s="55" t="s">
        <v>784</v>
      </c>
      <c r="C2146" s="304" t="s">
        <v>384</v>
      </c>
      <c r="D2146" s="361"/>
      <c r="E2146" s="358"/>
      <c r="F2146" s="359"/>
      <c r="G2146" s="248"/>
      <c r="H2146" s="239"/>
      <c r="I2146" s="275"/>
      <c r="J2146" s="96" t="s">
        <v>381</v>
      </c>
      <c r="K2146" s="173">
        <v>16400</v>
      </c>
      <c r="L2146" s="195"/>
    </row>
    <row r="2147" spans="1:12" ht="16.2" thickBot="1" x14ac:dyDescent="0.35">
      <c r="A2147" s="397"/>
      <c r="B2147" s="55" t="s">
        <v>784</v>
      </c>
      <c r="C2147" s="362"/>
      <c r="D2147" s="361"/>
      <c r="E2147" s="360"/>
      <c r="F2147" s="359"/>
      <c r="G2147" s="249"/>
      <c r="H2147" s="240"/>
      <c r="I2147" s="276"/>
      <c r="J2147" s="122"/>
      <c r="K2147" s="172"/>
      <c r="L2147" s="194"/>
    </row>
    <row r="2148" spans="1:12" ht="16.2" thickBot="1" x14ac:dyDescent="0.35">
      <c r="A2148" s="397"/>
      <c r="B2148" s="55" t="s">
        <v>784</v>
      </c>
      <c r="C2148" s="362"/>
      <c r="D2148" s="361"/>
      <c r="E2148" s="360"/>
      <c r="F2148" s="359"/>
      <c r="G2148" s="86" t="s">
        <v>981</v>
      </c>
      <c r="H2148" s="114"/>
      <c r="I2148" s="277"/>
      <c r="J2148" s="122"/>
      <c r="K2148" s="172"/>
      <c r="L2148" s="194"/>
    </row>
    <row r="2149" spans="1:12" ht="15.6" x14ac:dyDescent="0.3">
      <c r="A2149" s="397"/>
      <c r="B2149" s="55" t="s">
        <v>784</v>
      </c>
      <c r="C2149" s="362"/>
      <c r="D2149" s="361"/>
      <c r="E2149" s="360"/>
      <c r="F2149" s="359"/>
      <c r="G2149" s="87"/>
      <c r="H2149" s="111"/>
      <c r="I2149" s="278"/>
      <c r="J2149" s="122"/>
      <c r="K2149" s="172"/>
      <c r="L2149" s="194"/>
    </row>
    <row r="2150" spans="1:12" ht="15.6" x14ac:dyDescent="0.3">
      <c r="A2150" s="397"/>
      <c r="B2150" s="55" t="s">
        <v>784</v>
      </c>
      <c r="C2150" s="362"/>
      <c r="D2150" s="361"/>
      <c r="E2150" s="360"/>
      <c r="F2150" s="359"/>
      <c r="G2150" s="89"/>
      <c r="H2150" s="112"/>
      <c r="I2150" s="279"/>
      <c r="J2150" s="122"/>
      <c r="K2150" s="172"/>
      <c r="L2150" s="194"/>
    </row>
    <row r="2151" spans="1:12" ht="15.6" x14ac:dyDescent="0.3">
      <c r="A2151" s="397"/>
      <c r="B2151" s="55" t="s">
        <v>784</v>
      </c>
      <c r="C2151" s="362"/>
      <c r="D2151" s="361"/>
      <c r="E2151" s="360"/>
      <c r="F2151" s="359"/>
      <c r="G2151" s="89"/>
      <c r="H2151" s="112"/>
      <c r="I2151" s="279"/>
      <c r="J2151" s="122"/>
      <c r="K2151" s="172"/>
      <c r="L2151" s="194"/>
    </row>
    <row r="2152" spans="1:12" ht="16.2" thickBot="1" x14ac:dyDescent="0.35">
      <c r="A2152" s="398"/>
      <c r="B2152" s="56" t="s">
        <v>784</v>
      </c>
      <c r="C2152" s="5" t="s">
        <v>20</v>
      </c>
      <c r="D2152" s="8">
        <v>2</v>
      </c>
      <c r="E2152" s="5"/>
      <c r="F2152" s="8"/>
      <c r="G2152" s="91"/>
      <c r="H2152" s="113"/>
      <c r="I2152" s="280"/>
      <c r="J2152" s="102"/>
      <c r="K2152" s="180"/>
      <c r="L2152" s="196"/>
    </row>
    <row r="2153" spans="1:12" ht="15" thickBot="1" x14ac:dyDescent="0.35">
      <c r="J2153" s="99"/>
      <c r="K2153" s="100"/>
      <c r="L2153" s="200"/>
    </row>
    <row r="2154" spans="1:12" ht="15.6" x14ac:dyDescent="0.3">
      <c r="A2154" s="292" t="s">
        <v>385</v>
      </c>
      <c r="B2154" s="54" t="s">
        <v>785</v>
      </c>
      <c r="C2154" s="295" t="s">
        <v>385</v>
      </c>
      <c r="D2154" s="296"/>
      <c r="E2154" s="296"/>
      <c r="F2154" s="297"/>
      <c r="G2154" s="247"/>
      <c r="H2154" s="238"/>
      <c r="I2154" s="274"/>
      <c r="J2154" s="97"/>
      <c r="K2154" s="179"/>
      <c r="L2154" s="193"/>
    </row>
    <row r="2155" spans="1:12" ht="15.6" customHeight="1" x14ac:dyDescent="0.3">
      <c r="A2155" s="293"/>
      <c r="B2155" s="55" t="s">
        <v>785</v>
      </c>
      <c r="C2155" s="304" t="s">
        <v>386</v>
      </c>
      <c r="D2155" s="361"/>
      <c r="E2155" s="358"/>
      <c r="F2155" s="359"/>
      <c r="G2155" s="248"/>
      <c r="H2155" s="239"/>
      <c r="I2155" s="275"/>
      <c r="J2155" s="96" t="s">
        <v>381</v>
      </c>
      <c r="K2155" s="173">
        <v>13200</v>
      </c>
      <c r="L2155" s="195"/>
    </row>
    <row r="2156" spans="1:12" ht="16.2" thickBot="1" x14ac:dyDescent="0.35">
      <c r="A2156" s="293"/>
      <c r="B2156" s="55" t="s">
        <v>785</v>
      </c>
      <c r="C2156" s="362"/>
      <c r="D2156" s="361"/>
      <c r="E2156" s="360"/>
      <c r="F2156" s="359"/>
      <c r="G2156" s="249"/>
      <c r="H2156" s="240"/>
      <c r="I2156" s="276"/>
      <c r="J2156" s="122"/>
      <c r="K2156" s="172"/>
      <c r="L2156" s="194"/>
    </row>
    <row r="2157" spans="1:12" ht="16.2" thickBot="1" x14ac:dyDescent="0.35">
      <c r="A2157" s="293"/>
      <c r="B2157" s="55" t="s">
        <v>785</v>
      </c>
      <c r="C2157" s="362"/>
      <c r="D2157" s="361"/>
      <c r="E2157" s="360"/>
      <c r="F2157" s="359"/>
      <c r="G2157" s="86" t="s">
        <v>981</v>
      </c>
      <c r="H2157" s="114"/>
      <c r="I2157" s="277"/>
      <c r="J2157" s="122"/>
      <c r="K2157" s="172"/>
      <c r="L2157" s="194"/>
    </row>
    <row r="2158" spans="1:12" ht="15.6" x14ac:dyDescent="0.3">
      <c r="A2158" s="293"/>
      <c r="B2158" s="55" t="s">
        <v>785</v>
      </c>
      <c r="C2158" s="362"/>
      <c r="D2158" s="361"/>
      <c r="E2158" s="360"/>
      <c r="F2158" s="359"/>
      <c r="G2158" s="87"/>
      <c r="H2158" s="111"/>
      <c r="I2158" s="278"/>
      <c r="J2158" s="122"/>
      <c r="K2158" s="172"/>
      <c r="L2158" s="194"/>
    </row>
    <row r="2159" spans="1:12" ht="15.6" x14ac:dyDescent="0.3">
      <c r="A2159" s="293"/>
      <c r="B2159" s="55" t="s">
        <v>785</v>
      </c>
      <c r="C2159" s="362"/>
      <c r="D2159" s="361"/>
      <c r="E2159" s="360"/>
      <c r="F2159" s="359"/>
      <c r="G2159" s="89"/>
      <c r="H2159" s="112"/>
      <c r="I2159" s="279"/>
      <c r="J2159" s="122"/>
      <c r="K2159" s="172"/>
      <c r="L2159" s="194"/>
    </row>
    <row r="2160" spans="1:12" ht="15.6" x14ac:dyDescent="0.3">
      <c r="A2160" s="293"/>
      <c r="B2160" s="55" t="s">
        <v>785</v>
      </c>
      <c r="C2160" s="362"/>
      <c r="D2160" s="361"/>
      <c r="E2160" s="360"/>
      <c r="F2160" s="359"/>
      <c r="G2160" s="89"/>
      <c r="H2160" s="112"/>
      <c r="I2160" s="279"/>
      <c r="J2160" s="122"/>
      <c r="K2160" s="172"/>
      <c r="L2160" s="194"/>
    </row>
    <row r="2161" spans="1:12" ht="16.2" thickBot="1" x14ac:dyDescent="0.35">
      <c r="A2161" s="294"/>
      <c r="B2161" s="56" t="s">
        <v>785</v>
      </c>
      <c r="C2161" s="5" t="s">
        <v>20</v>
      </c>
      <c r="D2161" s="8">
        <v>2.8</v>
      </c>
      <c r="E2161" s="5"/>
      <c r="F2161" s="8"/>
      <c r="G2161" s="91"/>
      <c r="H2161" s="113"/>
      <c r="I2161" s="280"/>
      <c r="J2161" s="102"/>
      <c r="K2161" s="180"/>
      <c r="L2161" s="196"/>
    </row>
    <row r="2162" spans="1:12" ht="15" thickBot="1" x14ac:dyDescent="0.35">
      <c r="J2162" s="99"/>
      <c r="K2162" s="100"/>
      <c r="L2162" s="200"/>
    </row>
    <row r="2163" spans="1:12" ht="15.6" x14ac:dyDescent="0.3">
      <c r="A2163" s="292" t="s">
        <v>387</v>
      </c>
      <c r="B2163" s="54" t="s">
        <v>786</v>
      </c>
      <c r="C2163" s="295" t="s">
        <v>387</v>
      </c>
      <c r="D2163" s="296"/>
      <c r="E2163" s="296"/>
      <c r="F2163" s="297"/>
      <c r="G2163" s="247"/>
      <c r="H2163" s="238"/>
      <c r="I2163" s="274"/>
      <c r="J2163" s="97"/>
      <c r="K2163" s="179"/>
      <c r="L2163" s="193"/>
    </row>
    <row r="2164" spans="1:12" ht="15.6" x14ac:dyDescent="0.3">
      <c r="A2164" s="293"/>
      <c r="B2164" s="55" t="s">
        <v>786</v>
      </c>
      <c r="C2164" s="304" t="s">
        <v>388</v>
      </c>
      <c r="D2164" s="361"/>
      <c r="E2164" s="358"/>
      <c r="F2164" s="359"/>
      <c r="G2164" s="248"/>
      <c r="H2164" s="239"/>
      <c r="I2164" s="275"/>
      <c r="J2164" s="96" t="s">
        <v>381</v>
      </c>
      <c r="K2164" s="173">
        <v>25600</v>
      </c>
      <c r="L2164" s="195"/>
    </row>
    <row r="2165" spans="1:12" ht="16.2" thickBot="1" x14ac:dyDescent="0.35">
      <c r="A2165" s="293"/>
      <c r="B2165" s="55" t="s">
        <v>786</v>
      </c>
      <c r="C2165" s="362"/>
      <c r="D2165" s="361"/>
      <c r="E2165" s="360"/>
      <c r="F2165" s="359"/>
      <c r="G2165" s="249"/>
      <c r="H2165" s="240"/>
      <c r="I2165" s="276"/>
      <c r="J2165" s="122"/>
      <c r="K2165" s="172"/>
      <c r="L2165" s="194"/>
    </row>
    <row r="2166" spans="1:12" ht="16.2" thickBot="1" x14ac:dyDescent="0.35">
      <c r="A2166" s="293"/>
      <c r="B2166" s="55" t="s">
        <v>786</v>
      </c>
      <c r="C2166" s="362"/>
      <c r="D2166" s="361"/>
      <c r="E2166" s="360"/>
      <c r="F2166" s="359"/>
      <c r="G2166" s="86" t="s">
        <v>981</v>
      </c>
      <c r="H2166" s="114"/>
      <c r="I2166" s="277"/>
      <c r="J2166" s="122"/>
      <c r="K2166" s="172"/>
      <c r="L2166" s="194"/>
    </row>
    <row r="2167" spans="1:12" ht="15.6" x14ac:dyDescent="0.3">
      <c r="A2167" s="293"/>
      <c r="B2167" s="55" t="s">
        <v>786</v>
      </c>
      <c r="C2167" s="362"/>
      <c r="D2167" s="361"/>
      <c r="E2167" s="360"/>
      <c r="F2167" s="359"/>
      <c r="G2167" s="87"/>
      <c r="H2167" s="111"/>
      <c r="I2167" s="278"/>
      <c r="J2167" s="122"/>
      <c r="K2167" s="172"/>
      <c r="L2167" s="194"/>
    </row>
    <row r="2168" spans="1:12" ht="15.6" x14ac:dyDescent="0.3">
      <c r="A2168" s="293"/>
      <c r="B2168" s="55" t="s">
        <v>786</v>
      </c>
      <c r="C2168" s="362"/>
      <c r="D2168" s="361"/>
      <c r="E2168" s="360"/>
      <c r="F2168" s="359"/>
      <c r="G2168" s="89"/>
      <c r="H2168" s="112"/>
      <c r="I2168" s="279"/>
      <c r="J2168" s="122"/>
      <c r="K2168" s="172"/>
      <c r="L2168" s="194"/>
    </row>
    <row r="2169" spans="1:12" ht="15.6" x14ac:dyDescent="0.3">
      <c r="A2169" s="293"/>
      <c r="B2169" s="55" t="s">
        <v>786</v>
      </c>
      <c r="C2169" s="362"/>
      <c r="D2169" s="361"/>
      <c r="E2169" s="360"/>
      <c r="F2169" s="359"/>
      <c r="G2169" s="89"/>
      <c r="H2169" s="112"/>
      <c r="I2169" s="279"/>
      <c r="J2169" s="122"/>
      <c r="K2169" s="172"/>
      <c r="L2169" s="194"/>
    </row>
    <row r="2170" spans="1:12" ht="16.2" thickBot="1" x14ac:dyDescent="0.35">
      <c r="A2170" s="294"/>
      <c r="B2170" s="56" t="s">
        <v>786</v>
      </c>
      <c r="C2170" s="5" t="s">
        <v>20</v>
      </c>
      <c r="D2170" s="8">
        <v>2</v>
      </c>
      <c r="E2170" s="5"/>
      <c r="F2170" s="8"/>
      <c r="G2170" s="91"/>
      <c r="H2170" s="113"/>
      <c r="I2170" s="280"/>
      <c r="J2170" s="102"/>
      <c r="K2170" s="180"/>
      <c r="L2170" s="196"/>
    </row>
    <row r="2171" spans="1:12" ht="15" thickBot="1" x14ac:dyDescent="0.35">
      <c r="J2171" s="99"/>
      <c r="K2171" s="100"/>
      <c r="L2171" s="200"/>
    </row>
    <row r="2172" spans="1:12" ht="15.6" x14ac:dyDescent="0.3">
      <c r="A2172" s="419" t="s">
        <v>389</v>
      </c>
      <c r="B2172" s="54" t="s">
        <v>787</v>
      </c>
      <c r="C2172" s="295" t="s">
        <v>389</v>
      </c>
      <c r="D2172" s="296"/>
      <c r="E2172" s="296"/>
      <c r="F2172" s="297"/>
      <c r="G2172" s="247"/>
      <c r="H2172" s="238"/>
      <c r="I2172" s="274"/>
      <c r="J2172" s="97"/>
      <c r="K2172" s="179"/>
      <c r="L2172" s="193"/>
    </row>
    <row r="2173" spans="1:12" ht="15.6" x14ac:dyDescent="0.3">
      <c r="A2173" s="420"/>
      <c r="B2173" s="55" t="s">
        <v>787</v>
      </c>
      <c r="C2173" s="304" t="s">
        <v>390</v>
      </c>
      <c r="D2173" s="361"/>
      <c r="E2173" s="358"/>
      <c r="F2173" s="359"/>
      <c r="G2173" s="248"/>
      <c r="H2173" s="239"/>
      <c r="I2173" s="275"/>
      <c r="J2173" s="96" t="s">
        <v>381</v>
      </c>
      <c r="K2173" s="173">
        <v>20200</v>
      </c>
      <c r="L2173" s="195"/>
    </row>
    <row r="2174" spans="1:12" ht="16.2" thickBot="1" x14ac:dyDescent="0.35">
      <c r="A2174" s="420"/>
      <c r="B2174" s="55" t="s">
        <v>787</v>
      </c>
      <c r="C2174" s="362"/>
      <c r="D2174" s="361"/>
      <c r="E2174" s="360"/>
      <c r="F2174" s="359"/>
      <c r="G2174" s="249"/>
      <c r="H2174" s="240"/>
      <c r="I2174" s="276"/>
      <c r="J2174" s="122"/>
      <c r="K2174" s="172"/>
      <c r="L2174" s="194"/>
    </row>
    <row r="2175" spans="1:12" ht="16.2" thickBot="1" x14ac:dyDescent="0.35">
      <c r="A2175" s="420"/>
      <c r="B2175" s="55" t="s">
        <v>787</v>
      </c>
      <c r="C2175" s="362"/>
      <c r="D2175" s="361"/>
      <c r="E2175" s="360"/>
      <c r="F2175" s="359"/>
      <c r="G2175" s="86" t="s">
        <v>981</v>
      </c>
      <c r="H2175" s="114"/>
      <c r="I2175" s="277"/>
      <c r="J2175" s="122"/>
      <c r="K2175" s="172"/>
      <c r="L2175" s="194"/>
    </row>
    <row r="2176" spans="1:12" ht="15.6" x14ac:dyDescent="0.3">
      <c r="A2176" s="420"/>
      <c r="B2176" s="55" t="s">
        <v>787</v>
      </c>
      <c r="C2176" s="362"/>
      <c r="D2176" s="361"/>
      <c r="E2176" s="360"/>
      <c r="F2176" s="359"/>
      <c r="G2176" s="87"/>
      <c r="H2176" s="111"/>
      <c r="I2176" s="278"/>
      <c r="J2176" s="122"/>
      <c r="K2176" s="172"/>
      <c r="L2176" s="194"/>
    </row>
    <row r="2177" spans="1:12" ht="15.6" x14ac:dyDescent="0.3">
      <c r="A2177" s="420"/>
      <c r="B2177" s="55" t="s">
        <v>787</v>
      </c>
      <c r="C2177" s="362"/>
      <c r="D2177" s="361"/>
      <c r="E2177" s="360"/>
      <c r="F2177" s="359"/>
      <c r="G2177" s="89"/>
      <c r="H2177" s="112"/>
      <c r="I2177" s="279"/>
      <c r="J2177" s="122"/>
      <c r="K2177" s="172"/>
      <c r="L2177" s="194"/>
    </row>
    <row r="2178" spans="1:12" ht="15.6" x14ac:dyDescent="0.3">
      <c r="A2178" s="420"/>
      <c r="B2178" s="55" t="s">
        <v>787</v>
      </c>
      <c r="C2178" s="362"/>
      <c r="D2178" s="361"/>
      <c r="E2178" s="360"/>
      <c r="F2178" s="359"/>
      <c r="G2178" s="89"/>
      <c r="H2178" s="112"/>
      <c r="I2178" s="279"/>
      <c r="J2178" s="122"/>
      <c r="K2178" s="172"/>
      <c r="L2178" s="194"/>
    </row>
    <row r="2179" spans="1:12" ht="16.2" thickBot="1" x14ac:dyDescent="0.35">
      <c r="A2179" s="421"/>
      <c r="B2179" s="56" t="s">
        <v>787</v>
      </c>
      <c r="C2179" s="5" t="s">
        <v>20</v>
      </c>
      <c r="D2179" s="8">
        <v>2</v>
      </c>
      <c r="E2179" s="5"/>
      <c r="F2179" s="8"/>
      <c r="G2179" s="91"/>
      <c r="H2179" s="113"/>
      <c r="I2179" s="280"/>
      <c r="J2179" s="102"/>
      <c r="K2179" s="180"/>
      <c r="L2179" s="196"/>
    </row>
    <row r="2180" spans="1:12" ht="15" thickBot="1" x14ac:dyDescent="0.35">
      <c r="J2180" s="99"/>
      <c r="K2180" s="100"/>
      <c r="L2180" s="200"/>
    </row>
    <row r="2181" spans="1:12" ht="15.6" x14ac:dyDescent="0.3">
      <c r="A2181" s="355" t="s">
        <v>391</v>
      </c>
      <c r="B2181" s="54" t="s">
        <v>788</v>
      </c>
      <c r="C2181" s="295" t="s">
        <v>391</v>
      </c>
      <c r="D2181" s="296"/>
      <c r="E2181" s="296"/>
      <c r="F2181" s="297"/>
      <c r="G2181" s="247"/>
      <c r="H2181" s="238"/>
      <c r="I2181" s="274"/>
      <c r="J2181" s="97"/>
      <c r="K2181" s="179"/>
      <c r="L2181" s="193"/>
    </row>
    <row r="2182" spans="1:12" ht="15.6" customHeight="1" x14ac:dyDescent="0.3">
      <c r="A2182" s="356"/>
      <c r="B2182" s="55" t="s">
        <v>788</v>
      </c>
      <c r="C2182" s="304" t="s">
        <v>392</v>
      </c>
      <c r="D2182" s="361"/>
      <c r="E2182" s="358"/>
      <c r="F2182" s="359"/>
      <c r="G2182" s="248"/>
      <c r="H2182" s="239"/>
      <c r="I2182" s="275"/>
      <c r="J2182" s="96" t="s">
        <v>381</v>
      </c>
      <c r="K2182" s="173">
        <v>9900</v>
      </c>
      <c r="L2182" s="195"/>
    </row>
    <row r="2183" spans="1:12" ht="16.2" thickBot="1" x14ac:dyDescent="0.35">
      <c r="A2183" s="356"/>
      <c r="B2183" s="55" t="s">
        <v>788</v>
      </c>
      <c r="C2183" s="362"/>
      <c r="D2183" s="361"/>
      <c r="E2183" s="360"/>
      <c r="F2183" s="359"/>
      <c r="G2183" s="249"/>
      <c r="H2183" s="240"/>
      <c r="I2183" s="276"/>
      <c r="J2183" s="122"/>
      <c r="K2183" s="172"/>
      <c r="L2183" s="194"/>
    </row>
    <row r="2184" spans="1:12" ht="16.2" thickBot="1" x14ac:dyDescent="0.35">
      <c r="A2184" s="356"/>
      <c r="B2184" s="55" t="s">
        <v>788</v>
      </c>
      <c r="C2184" s="362"/>
      <c r="D2184" s="361"/>
      <c r="E2184" s="360"/>
      <c r="F2184" s="359"/>
      <c r="G2184" s="86" t="s">
        <v>981</v>
      </c>
      <c r="H2184" s="114"/>
      <c r="I2184" s="277"/>
      <c r="J2184" s="122"/>
      <c r="K2184" s="172"/>
      <c r="L2184" s="194"/>
    </row>
    <row r="2185" spans="1:12" ht="15.6" x14ac:dyDescent="0.3">
      <c r="A2185" s="356"/>
      <c r="B2185" s="55" t="s">
        <v>788</v>
      </c>
      <c r="C2185" s="362"/>
      <c r="D2185" s="361"/>
      <c r="E2185" s="360"/>
      <c r="F2185" s="359"/>
      <c r="G2185" s="87"/>
      <c r="H2185" s="111"/>
      <c r="I2185" s="278"/>
      <c r="J2185" s="122"/>
      <c r="K2185" s="172"/>
      <c r="L2185" s="194"/>
    </row>
    <row r="2186" spans="1:12" ht="15.6" x14ac:dyDescent="0.3">
      <c r="A2186" s="356"/>
      <c r="B2186" s="55" t="s">
        <v>788</v>
      </c>
      <c r="C2186" s="362"/>
      <c r="D2186" s="361"/>
      <c r="E2186" s="360"/>
      <c r="F2186" s="359"/>
      <c r="G2186" s="89"/>
      <c r="H2186" s="112"/>
      <c r="I2186" s="279"/>
      <c r="J2186" s="122"/>
      <c r="K2186" s="172"/>
      <c r="L2186" s="194"/>
    </row>
    <row r="2187" spans="1:12" ht="15.6" x14ac:dyDescent="0.3">
      <c r="A2187" s="356"/>
      <c r="B2187" s="55" t="s">
        <v>788</v>
      </c>
      <c r="C2187" s="362"/>
      <c r="D2187" s="361"/>
      <c r="E2187" s="360"/>
      <c r="F2187" s="359"/>
      <c r="G2187" s="89"/>
      <c r="H2187" s="112"/>
      <c r="I2187" s="279"/>
      <c r="J2187" s="122"/>
      <c r="K2187" s="172"/>
      <c r="L2187" s="194"/>
    </row>
    <row r="2188" spans="1:12" ht="16.2" thickBot="1" x14ac:dyDescent="0.35">
      <c r="A2188" s="357"/>
      <c r="B2188" s="56" t="s">
        <v>788</v>
      </c>
      <c r="C2188" s="5" t="s">
        <v>20</v>
      </c>
      <c r="D2188" s="8">
        <v>2</v>
      </c>
      <c r="E2188" s="5"/>
      <c r="F2188" s="8"/>
      <c r="G2188" s="91"/>
      <c r="H2188" s="113"/>
      <c r="I2188" s="280"/>
      <c r="J2188" s="102"/>
      <c r="K2188" s="180"/>
      <c r="L2188" s="196"/>
    </row>
    <row r="2189" spans="1:12" ht="15" thickBot="1" x14ac:dyDescent="0.35">
      <c r="J2189" s="99"/>
      <c r="K2189" s="100"/>
      <c r="L2189" s="200"/>
    </row>
    <row r="2190" spans="1:12" ht="15.6" x14ac:dyDescent="0.3">
      <c r="A2190" s="292" t="s">
        <v>398</v>
      </c>
      <c r="B2190" s="54" t="s">
        <v>789</v>
      </c>
      <c r="C2190" s="295" t="s">
        <v>398</v>
      </c>
      <c r="D2190" s="296"/>
      <c r="E2190" s="296"/>
      <c r="F2190" s="297"/>
      <c r="G2190" s="323"/>
      <c r="H2190" s="318"/>
      <c r="I2190" s="319"/>
      <c r="J2190" s="97"/>
      <c r="K2190" s="179"/>
      <c r="L2190" s="193"/>
    </row>
    <row r="2191" spans="1:12" ht="15.6" customHeight="1" x14ac:dyDescent="0.3">
      <c r="A2191" s="293"/>
      <c r="B2191" s="55" t="s">
        <v>789</v>
      </c>
      <c r="C2191" s="298" t="s">
        <v>399</v>
      </c>
      <c r="D2191" s="304"/>
      <c r="E2191" s="422" t="s">
        <v>400</v>
      </c>
      <c r="F2191" s="423"/>
      <c r="G2191" s="324"/>
      <c r="H2191" s="325"/>
      <c r="I2191" s="326"/>
      <c r="J2191" s="122" t="s">
        <v>401</v>
      </c>
      <c r="K2191" s="172">
        <v>41400</v>
      </c>
      <c r="L2191" s="194"/>
    </row>
    <row r="2192" spans="1:12" ht="15.6" x14ac:dyDescent="0.3">
      <c r="A2192" s="293"/>
      <c r="B2192" s="55" t="s">
        <v>789</v>
      </c>
      <c r="C2192" s="298"/>
      <c r="D2192" s="362"/>
      <c r="E2192" s="424"/>
      <c r="F2192" s="423"/>
      <c r="G2192" s="327"/>
      <c r="H2192" s="328"/>
      <c r="I2192" s="329"/>
      <c r="J2192" s="96" t="s">
        <v>402</v>
      </c>
      <c r="K2192" s="173">
        <v>35300</v>
      </c>
      <c r="L2192" s="195"/>
    </row>
    <row r="2193" spans="1:12" ht="15.6" x14ac:dyDescent="0.3">
      <c r="A2193" s="293"/>
      <c r="B2193" s="55" t="s">
        <v>789</v>
      </c>
      <c r="C2193" s="298"/>
      <c r="D2193" s="362"/>
      <c r="E2193" s="424"/>
      <c r="F2193" s="423"/>
      <c r="G2193" s="332"/>
      <c r="H2193" s="333"/>
      <c r="I2193" s="103"/>
      <c r="J2193" s="122" t="s">
        <v>403</v>
      </c>
      <c r="K2193" s="172">
        <v>35300</v>
      </c>
      <c r="L2193" s="194"/>
    </row>
    <row r="2194" spans="1:12" ht="15.6" x14ac:dyDescent="0.3">
      <c r="A2194" s="293"/>
      <c r="B2194" s="55" t="s">
        <v>789</v>
      </c>
      <c r="C2194" s="298"/>
      <c r="D2194" s="362"/>
      <c r="E2194" s="424"/>
      <c r="F2194" s="423"/>
      <c r="G2194" s="332"/>
      <c r="H2194" s="333"/>
      <c r="I2194" s="103"/>
      <c r="J2194" s="96" t="s">
        <v>404</v>
      </c>
      <c r="K2194" s="173">
        <v>42200</v>
      </c>
      <c r="L2194" s="195"/>
    </row>
    <row r="2195" spans="1:12" ht="15.6" x14ac:dyDescent="0.3">
      <c r="A2195" s="293"/>
      <c r="B2195" s="55" t="s">
        <v>789</v>
      </c>
      <c r="C2195" s="298"/>
      <c r="D2195" s="362"/>
      <c r="E2195" s="424"/>
      <c r="F2195" s="423"/>
      <c r="G2195" s="161"/>
      <c r="H2195" s="163"/>
      <c r="I2195" s="267"/>
      <c r="J2195" s="122" t="s">
        <v>405</v>
      </c>
      <c r="K2195" s="172">
        <v>36200</v>
      </c>
      <c r="L2195" s="194"/>
    </row>
    <row r="2196" spans="1:12" ht="16.2" thickBot="1" x14ac:dyDescent="0.35">
      <c r="A2196" s="293"/>
      <c r="B2196" s="55" t="s">
        <v>789</v>
      </c>
      <c r="C2196" s="298"/>
      <c r="D2196" s="362"/>
      <c r="E2196" s="424"/>
      <c r="F2196" s="423"/>
      <c r="G2196" s="243"/>
      <c r="H2196" s="234"/>
      <c r="I2196" s="260"/>
      <c r="J2196" s="96" t="s">
        <v>406</v>
      </c>
      <c r="K2196" s="173">
        <v>36200</v>
      </c>
      <c r="L2196" s="195"/>
    </row>
    <row r="2197" spans="1:12" ht="16.2" thickBot="1" x14ac:dyDescent="0.35">
      <c r="A2197" s="293"/>
      <c r="B2197" s="55" t="s">
        <v>789</v>
      </c>
      <c r="C2197" s="298"/>
      <c r="D2197" s="362"/>
      <c r="E2197" s="424"/>
      <c r="F2197" s="423"/>
      <c r="G2197" s="86" t="s">
        <v>980</v>
      </c>
      <c r="H2197" s="86" t="s">
        <v>981</v>
      </c>
      <c r="I2197" s="261"/>
      <c r="J2197" s="122"/>
      <c r="K2197" s="172"/>
      <c r="L2197" s="194"/>
    </row>
    <row r="2198" spans="1:12" ht="15.6" x14ac:dyDescent="0.3">
      <c r="A2198" s="293"/>
      <c r="B2198" s="55" t="s">
        <v>789</v>
      </c>
      <c r="C2198" s="298"/>
      <c r="D2198" s="362"/>
      <c r="E2198" s="424"/>
      <c r="F2198" s="423"/>
      <c r="G2198" s="87"/>
      <c r="H2198" s="88"/>
      <c r="I2198" s="262"/>
      <c r="J2198" s="98"/>
      <c r="K2198" s="172"/>
      <c r="L2198" s="194"/>
    </row>
    <row r="2199" spans="1:12" ht="15.6" x14ac:dyDescent="0.3">
      <c r="A2199" s="293"/>
      <c r="B2199" s="55" t="s">
        <v>789</v>
      </c>
      <c r="C2199" s="364"/>
      <c r="D2199" s="365"/>
      <c r="E2199" s="425"/>
      <c r="F2199" s="426"/>
      <c r="G2199" s="89"/>
      <c r="H2199" s="90"/>
      <c r="I2199" s="263"/>
      <c r="J2199" s="98"/>
      <c r="K2199" s="172"/>
      <c r="L2199" s="194"/>
    </row>
    <row r="2200" spans="1:12" ht="15.6" x14ac:dyDescent="0.3">
      <c r="A2200" s="293"/>
      <c r="B2200" s="55" t="s">
        <v>789</v>
      </c>
      <c r="C2200" s="3" t="s">
        <v>5</v>
      </c>
      <c r="D2200" s="7" t="s">
        <v>409</v>
      </c>
      <c r="E2200" s="1" t="s">
        <v>3</v>
      </c>
      <c r="F2200" s="46"/>
      <c r="G2200" s="89"/>
      <c r="H2200" s="90"/>
      <c r="I2200" s="263"/>
      <c r="J2200" s="98"/>
      <c r="K2200" s="172"/>
      <c r="L2200" s="194"/>
    </row>
    <row r="2201" spans="1:12" ht="16.2" thickBot="1" x14ac:dyDescent="0.35">
      <c r="A2201" s="294"/>
      <c r="B2201" s="56" t="s">
        <v>789</v>
      </c>
      <c r="C2201" s="4" t="s">
        <v>7</v>
      </c>
      <c r="D2201" s="47" t="s">
        <v>408</v>
      </c>
      <c r="E2201" s="5" t="s">
        <v>20</v>
      </c>
      <c r="F2201" s="45"/>
      <c r="G2201" s="91"/>
      <c r="H2201" s="92"/>
      <c r="I2201" s="264"/>
      <c r="J2201" s="102"/>
      <c r="K2201" s="180"/>
      <c r="L2201" s="196"/>
    </row>
    <row r="2202" spans="1:12" ht="15" thickBot="1" x14ac:dyDescent="0.35">
      <c r="J2202" s="99"/>
      <c r="K2202" s="100"/>
      <c r="L2202" s="200"/>
    </row>
    <row r="2203" spans="1:12" ht="15.6" x14ac:dyDescent="0.3">
      <c r="A2203" s="292" t="s">
        <v>407</v>
      </c>
      <c r="B2203" s="54" t="s">
        <v>790</v>
      </c>
      <c r="C2203" s="295" t="s">
        <v>407</v>
      </c>
      <c r="D2203" s="296"/>
      <c r="E2203" s="296"/>
      <c r="F2203" s="297"/>
      <c r="G2203" s="323"/>
      <c r="H2203" s="318"/>
      <c r="I2203" s="319"/>
      <c r="J2203" s="97"/>
      <c r="K2203" s="179"/>
      <c r="L2203" s="193"/>
    </row>
    <row r="2204" spans="1:12" ht="15.6" customHeight="1" x14ac:dyDescent="0.3">
      <c r="A2204" s="293"/>
      <c r="B2204" s="55" t="s">
        <v>790</v>
      </c>
      <c r="C2204" s="298" t="s">
        <v>627</v>
      </c>
      <c r="D2204" s="304"/>
      <c r="E2204" s="422" t="s">
        <v>400</v>
      </c>
      <c r="F2204" s="423"/>
      <c r="G2204" s="324"/>
      <c r="H2204" s="325"/>
      <c r="I2204" s="326"/>
      <c r="J2204" s="122" t="s">
        <v>401</v>
      </c>
      <c r="K2204" s="172">
        <v>63600</v>
      </c>
      <c r="L2204" s="194"/>
    </row>
    <row r="2205" spans="1:12" ht="15.6" x14ac:dyDescent="0.3">
      <c r="A2205" s="293"/>
      <c r="B2205" s="55" t="s">
        <v>790</v>
      </c>
      <c r="C2205" s="298"/>
      <c r="D2205" s="362"/>
      <c r="E2205" s="424"/>
      <c r="F2205" s="423"/>
      <c r="G2205" s="327"/>
      <c r="H2205" s="328"/>
      <c r="I2205" s="329"/>
      <c r="J2205" s="96" t="s">
        <v>402</v>
      </c>
      <c r="K2205" s="173">
        <v>55700</v>
      </c>
      <c r="L2205" s="195"/>
    </row>
    <row r="2206" spans="1:12" ht="15.6" x14ac:dyDescent="0.3">
      <c r="A2206" s="293"/>
      <c r="B2206" s="55" t="s">
        <v>790</v>
      </c>
      <c r="C2206" s="298"/>
      <c r="D2206" s="362"/>
      <c r="E2206" s="424"/>
      <c r="F2206" s="423"/>
      <c r="G2206" s="332"/>
      <c r="H2206" s="333"/>
      <c r="I2206" s="103"/>
      <c r="J2206" s="122" t="s">
        <v>403</v>
      </c>
      <c r="K2206" s="172">
        <v>55700</v>
      </c>
      <c r="L2206" s="194"/>
    </row>
    <row r="2207" spans="1:12" ht="15.6" x14ac:dyDescent="0.3">
      <c r="A2207" s="293"/>
      <c r="B2207" s="55" t="s">
        <v>790</v>
      </c>
      <c r="C2207" s="298"/>
      <c r="D2207" s="362"/>
      <c r="E2207" s="424"/>
      <c r="F2207" s="423"/>
      <c r="G2207" s="332"/>
      <c r="H2207" s="333"/>
      <c r="I2207" s="103"/>
      <c r="J2207" s="96" t="s">
        <v>404</v>
      </c>
      <c r="K2207" s="173">
        <v>64500</v>
      </c>
      <c r="L2207" s="195"/>
    </row>
    <row r="2208" spans="1:12" ht="15.6" x14ac:dyDescent="0.3">
      <c r="A2208" s="293"/>
      <c r="B2208" s="55" t="s">
        <v>790</v>
      </c>
      <c r="C2208" s="298"/>
      <c r="D2208" s="362"/>
      <c r="E2208" s="424"/>
      <c r="F2208" s="423"/>
      <c r="G2208" s="161"/>
      <c r="H2208" s="163"/>
      <c r="I2208" s="267"/>
      <c r="J2208" s="122" t="s">
        <v>405</v>
      </c>
      <c r="K2208" s="172">
        <v>56700</v>
      </c>
      <c r="L2208" s="194"/>
    </row>
    <row r="2209" spans="1:12" ht="16.2" thickBot="1" x14ac:dyDescent="0.35">
      <c r="A2209" s="293"/>
      <c r="B2209" s="55" t="s">
        <v>790</v>
      </c>
      <c r="C2209" s="298"/>
      <c r="D2209" s="362"/>
      <c r="E2209" s="424"/>
      <c r="F2209" s="423"/>
      <c r="G2209" s="243"/>
      <c r="H2209" s="234"/>
      <c r="I2209" s="260"/>
      <c r="J2209" s="96" t="s">
        <v>406</v>
      </c>
      <c r="K2209" s="173">
        <v>56700</v>
      </c>
      <c r="L2209" s="195"/>
    </row>
    <row r="2210" spans="1:12" ht="16.2" thickBot="1" x14ac:dyDescent="0.35">
      <c r="A2210" s="293"/>
      <c r="B2210" s="55" t="s">
        <v>790</v>
      </c>
      <c r="C2210" s="298"/>
      <c r="D2210" s="362"/>
      <c r="E2210" s="424"/>
      <c r="F2210" s="423"/>
      <c r="G2210" s="86" t="s">
        <v>980</v>
      </c>
      <c r="H2210" s="86" t="s">
        <v>981</v>
      </c>
      <c r="I2210" s="261"/>
      <c r="J2210" s="122"/>
      <c r="K2210" s="172"/>
      <c r="L2210" s="194"/>
    </row>
    <row r="2211" spans="1:12" ht="15.6" x14ac:dyDescent="0.3">
      <c r="A2211" s="293"/>
      <c r="B2211" s="55" t="s">
        <v>790</v>
      </c>
      <c r="C2211" s="298"/>
      <c r="D2211" s="362"/>
      <c r="E2211" s="424"/>
      <c r="F2211" s="423"/>
      <c r="G2211" s="87"/>
      <c r="H2211" s="88"/>
      <c r="I2211" s="262"/>
      <c r="J2211" s="98"/>
      <c r="K2211" s="172"/>
      <c r="L2211" s="194"/>
    </row>
    <row r="2212" spans="1:12" ht="15.6" x14ac:dyDescent="0.3">
      <c r="A2212" s="293"/>
      <c r="B2212" s="55" t="s">
        <v>790</v>
      </c>
      <c r="C2212" s="364"/>
      <c r="D2212" s="365"/>
      <c r="E2212" s="425"/>
      <c r="F2212" s="426"/>
      <c r="G2212" s="89"/>
      <c r="H2212" s="90"/>
      <c r="I2212" s="263"/>
      <c r="J2212" s="98"/>
      <c r="K2212" s="172"/>
      <c r="L2212" s="194"/>
    </row>
    <row r="2213" spans="1:12" ht="15.6" x14ac:dyDescent="0.3">
      <c r="A2213" s="293"/>
      <c r="B2213" s="55" t="s">
        <v>790</v>
      </c>
      <c r="C2213" s="3" t="s">
        <v>5</v>
      </c>
      <c r="D2213" s="7" t="s">
        <v>409</v>
      </c>
      <c r="E2213" s="1" t="s">
        <v>3</v>
      </c>
      <c r="F2213" s="2" t="s">
        <v>13</v>
      </c>
      <c r="G2213" s="89"/>
      <c r="H2213" s="90"/>
      <c r="I2213" s="263"/>
      <c r="J2213" s="98"/>
      <c r="K2213" s="172"/>
      <c r="L2213" s="194"/>
    </row>
    <row r="2214" spans="1:12" ht="16.2" thickBot="1" x14ac:dyDescent="0.35">
      <c r="A2214" s="294"/>
      <c r="B2214" s="56" t="s">
        <v>790</v>
      </c>
      <c r="C2214" s="4" t="s">
        <v>7</v>
      </c>
      <c r="D2214" s="47" t="s">
        <v>408</v>
      </c>
      <c r="E2214" s="5" t="s">
        <v>20</v>
      </c>
      <c r="F2214" s="6"/>
      <c r="G2214" s="91"/>
      <c r="H2214" s="92"/>
      <c r="I2214" s="264"/>
      <c r="J2214" s="102"/>
      <c r="K2214" s="180"/>
      <c r="L2214" s="196"/>
    </row>
    <row r="2215" spans="1:12" ht="15" thickBot="1" x14ac:dyDescent="0.35">
      <c r="J2215" s="99"/>
      <c r="K2215" s="100"/>
      <c r="L2215" s="200"/>
    </row>
    <row r="2216" spans="1:12" ht="15.6" x14ac:dyDescent="0.3">
      <c r="A2216" s="292" t="s">
        <v>410</v>
      </c>
      <c r="B2216" s="54" t="s">
        <v>791</v>
      </c>
      <c r="C2216" s="295" t="s">
        <v>410</v>
      </c>
      <c r="D2216" s="296"/>
      <c r="E2216" s="296"/>
      <c r="F2216" s="297"/>
      <c r="G2216" s="323"/>
      <c r="H2216" s="318"/>
      <c r="I2216" s="319"/>
      <c r="J2216" s="97"/>
      <c r="K2216" s="179"/>
      <c r="L2216" s="193"/>
    </row>
    <row r="2217" spans="1:12" ht="15.6" customHeight="1" x14ac:dyDescent="0.3">
      <c r="A2217" s="293"/>
      <c r="B2217" s="55" t="s">
        <v>791</v>
      </c>
      <c r="C2217" s="298" t="s">
        <v>628</v>
      </c>
      <c r="D2217" s="304"/>
      <c r="E2217" s="422" t="s">
        <v>400</v>
      </c>
      <c r="F2217" s="423"/>
      <c r="G2217" s="324"/>
      <c r="H2217" s="325"/>
      <c r="I2217" s="326"/>
      <c r="J2217" s="122" t="s">
        <v>411</v>
      </c>
      <c r="K2217" s="172">
        <v>96500</v>
      </c>
      <c r="L2217" s="194"/>
    </row>
    <row r="2218" spans="1:12" ht="15.6" x14ac:dyDescent="0.3">
      <c r="A2218" s="293"/>
      <c r="B2218" s="55" t="s">
        <v>791</v>
      </c>
      <c r="C2218" s="298"/>
      <c r="D2218" s="362"/>
      <c r="E2218" s="424"/>
      <c r="F2218" s="423"/>
      <c r="G2218" s="327"/>
      <c r="H2218" s="328"/>
      <c r="I2218" s="329"/>
      <c r="J2218" s="96" t="s">
        <v>412</v>
      </c>
      <c r="K2218" s="173">
        <v>88800</v>
      </c>
      <c r="L2218" s="195"/>
    </row>
    <row r="2219" spans="1:12" ht="15.6" x14ac:dyDescent="0.3">
      <c r="A2219" s="293"/>
      <c r="B2219" s="55" t="s">
        <v>791</v>
      </c>
      <c r="C2219" s="298"/>
      <c r="D2219" s="362"/>
      <c r="E2219" s="424"/>
      <c r="F2219" s="423"/>
      <c r="G2219" s="332"/>
      <c r="H2219" s="333"/>
      <c r="I2219" s="103"/>
      <c r="J2219" s="122" t="s">
        <v>413</v>
      </c>
      <c r="K2219" s="172">
        <v>88800</v>
      </c>
      <c r="L2219" s="194"/>
    </row>
    <row r="2220" spans="1:12" ht="15.6" x14ac:dyDescent="0.3">
      <c r="A2220" s="293"/>
      <c r="B2220" s="55" t="s">
        <v>791</v>
      </c>
      <c r="C2220" s="298"/>
      <c r="D2220" s="362"/>
      <c r="E2220" s="424"/>
      <c r="F2220" s="423"/>
      <c r="G2220" s="332"/>
      <c r="H2220" s="333"/>
      <c r="I2220" s="103"/>
      <c r="J2220" s="122"/>
      <c r="K2220" s="172"/>
      <c r="L2220" s="194"/>
    </row>
    <row r="2221" spans="1:12" ht="15.6" x14ac:dyDescent="0.3">
      <c r="A2221" s="293"/>
      <c r="B2221" s="55" t="s">
        <v>791</v>
      </c>
      <c r="C2221" s="298"/>
      <c r="D2221" s="362"/>
      <c r="E2221" s="424"/>
      <c r="F2221" s="423"/>
      <c r="G2221" s="161"/>
      <c r="H2221" s="163"/>
      <c r="I2221" s="267"/>
      <c r="J2221" s="122"/>
      <c r="K2221" s="172"/>
      <c r="L2221" s="194"/>
    </row>
    <row r="2222" spans="1:12" ht="16.2" thickBot="1" x14ac:dyDescent="0.35">
      <c r="A2222" s="293"/>
      <c r="B2222" s="55" t="s">
        <v>791</v>
      </c>
      <c r="C2222" s="298"/>
      <c r="D2222" s="362"/>
      <c r="E2222" s="424"/>
      <c r="F2222" s="423"/>
      <c r="G2222" s="243"/>
      <c r="H2222" s="234"/>
      <c r="I2222" s="260"/>
      <c r="J2222" s="122"/>
      <c r="K2222" s="172"/>
      <c r="L2222" s="194"/>
    </row>
    <row r="2223" spans="1:12" ht="16.2" thickBot="1" x14ac:dyDescent="0.35">
      <c r="A2223" s="293"/>
      <c r="B2223" s="55" t="s">
        <v>791</v>
      </c>
      <c r="C2223" s="298"/>
      <c r="D2223" s="362"/>
      <c r="E2223" s="424"/>
      <c r="F2223" s="423"/>
      <c r="G2223" s="86" t="s">
        <v>980</v>
      </c>
      <c r="H2223" s="86" t="s">
        <v>981</v>
      </c>
      <c r="I2223" s="261"/>
      <c r="J2223" s="122"/>
      <c r="K2223" s="172"/>
      <c r="L2223" s="194"/>
    </row>
    <row r="2224" spans="1:12" ht="15.6" x14ac:dyDescent="0.3">
      <c r="A2224" s="293"/>
      <c r="B2224" s="55" t="s">
        <v>791</v>
      </c>
      <c r="C2224" s="298"/>
      <c r="D2224" s="362"/>
      <c r="E2224" s="424"/>
      <c r="F2224" s="423"/>
      <c r="G2224" s="87"/>
      <c r="H2224" s="88"/>
      <c r="I2224" s="262"/>
      <c r="J2224" s="98"/>
      <c r="K2224" s="172"/>
      <c r="L2224" s="194"/>
    </row>
    <row r="2225" spans="1:12" ht="15.6" x14ac:dyDescent="0.3">
      <c r="A2225" s="293"/>
      <c r="B2225" s="55" t="s">
        <v>791</v>
      </c>
      <c r="C2225" s="364"/>
      <c r="D2225" s="365"/>
      <c r="E2225" s="425"/>
      <c r="F2225" s="426"/>
      <c r="G2225" s="89"/>
      <c r="H2225" s="90"/>
      <c r="I2225" s="263"/>
      <c r="J2225" s="98"/>
      <c r="K2225" s="172"/>
      <c r="L2225" s="194"/>
    </row>
    <row r="2226" spans="1:12" ht="15.6" x14ac:dyDescent="0.3">
      <c r="A2226" s="293"/>
      <c r="B2226" s="55" t="s">
        <v>791</v>
      </c>
      <c r="C2226" s="3" t="s">
        <v>5</v>
      </c>
      <c r="D2226" s="7">
        <v>140</v>
      </c>
      <c r="E2226" s="1" t="s">
        <v>3</v>
      </c>
      <c r="F2226" s="2" t="s">
        <v>13</v>
      </c>
      <c r="G2226" s="89"/>
      <c r="H2226" s="90"/>
      <c r="I2226" s="263"/>
      <c r="J2226" s="98"/>
      <c r="K2226" s="172"/>
      <c r="L2226" s="194"/>
    </row>
    <row r="2227" spans="1:12" ht="16.2" thickBot="1" x14ac:dyDescent="0.35">
      <c r="A2227" s="294"/>
      <c r="B2227" s="56" t="s">
        <v>791</v>
      </c>
      <c r="C2227" s="4" t="s">
        <v>7</v>
      </c>
      <c r="D2227" s="47">
        <v>80</v>
      </c>
      <c r="E2227" s="5" t="s">
        <v>20</v>
      </c>
      <c r="F2227" s="6"/>
      <c r="G2227" s="91"/>
      <c r="H2227" s="92"/>
      <c r="I2227" s="264"/>
      <c r="J2227" s="102"/>
      <c r="K2227" s="180"/>
      <c r="L2227" s="196"/>
    </row>
    <row r="2228" spans="1:12" ht="15" thickBot="1" x14ac:dyDescent="0.35">
      <c r="J2228" s="99"/>
      <c r="K2228" s="100"/>
      <c r="L2228" s="200"/>
    </row>
    <row r="2229" spans="1:12" ht="15.6" x14ac:dyDescent="0.3">
      <c r="A2229" s="436" t="s">
        <v>414</v>
      </c>
      <c r="B2229" s="58" t="s">
        <v>792</v>
      </c>
      <c r="C2229" s="439" t="s">
        <v>414</v>
      </c>
      <c r="D2229" s="440"/>
      <c r="E2229" s="440"/>
      <c r="F2229" s="440"/>
      <c r="G2229" s="440"/>
      <c r="H2229" s="440"/>
      <c r="I2229" s="440"/>
      <c r="J2229" s="223"/>
      <c r="K2229" s="184"/>
      <c r="L2229" s="224"/>
    </row>
    <row r="2230" spans="1:12" ht="15.6" customHeight="1" x14ac:dyDescent="0.3">
      <c r="A2230" s="437"/>
      <c r="B2230" s="59" t="s">
        <v>792</v>
      </c>
      <c r="C2230" s="455" t="s">
        <v>415</v>
      </c>
      <c r="D2230" s="456"/>
      <c r="E2230" s="456"/>
      <c r="F2230" s="456"/>
      <c r="G2230" s="456"/>
      <c r="H2230" s="456"/>
      <c r="I2230" s="456"/>
      <c r="J2230" s="225" t="s">
        <v>416</v>
      </c>
      <c r="K2230" s="176">
        <v>4000</v>
      </c>
      <c r="L2230" s="226"/>
    </row>
    <row r="2231" spans="1:12" ht="15.6" x14ac:dyDescent="0.3">
      <c r="A2231" s="437"/>
      <c r="B2231" s="59" t="s">
        <v>792</v>
      </c>
      <c r="C2231" s="457"/>
      <c r="D2231" s="458"/>
      <c r="E2231" s="458"/>
      <c r="F2231" s="458"/>
      <c r="G2231" s="458"/>
      <c r="H2231" s="458"/>
      <c r="I2231" s="458"/>
      <c r="J2231" s="96"/>
      <c r="K2231" s="173"/>
      <c r="L2231" s="195"/>
    </row>
    <row r="2232" spans="1:12" ht="15.6" x14ac:dyDescent="0.3">
      <c r="A2232" s="437"/>
      <c r="B2232" s="59" t="s">
        <v>792</v>
      </c>
      <c r="C2232" s="457"/>
      <c r="D2232" s="458"/>
      <c r="E2232" s="458"/>
      <c r="F2232" s="458"/>
      <c r="G2232" s="458"/>
      <c r="H2232" s="458"/>
      <c r="I2232" s="458"/>
      <c r="J2232" s="435" t="s">
        <v>417</v>
      </c>
      <c r="K2232" s="176">
        <v>2700</v>
      </c>
      <c r="L2232" s="226"/>
    </row>
    <row r="2233" spans="1:12" ht="15.6" x14ac:dyDescent="0.3">
      <c r="A2233" s="437"/>
      <c r="B2233" s="59" t="s">
        <v>792</v>
      </c>
      <c r="C2233" s="457"/>
      <c r="D2233" s="458"/>
      <c r="E2233" s="458"/>
      <c r="F2233" s="458"/>
      <c r="G2233" s="458"/>
      <c r="H2233" s="458"/>
      <c r="I2233" s="458"/>
      <c r="J2233" s="435"/>
      <c r="K2233" s="176"/>
      <c r="L2233" s="226"/>
    </row>
    <row r="2234" spans="1:12" ht="15.6" x14ac:dyDescent="0.3">
      <c r="A2234" s="437"/>
      <c r="B2234" s="59" t="s">
        <v>792</v>
      </c>
      <c r="C2234" s="457"/>
      <c r="D2234" s="458"/>
      <c r="E2234" s="458"/>
      <c r="F2234" s="458"/>
      <c r="G2234" s="458"/>
      <c r="H2234" s="458"/>
      <c r="I2234" s="458"/>
      <c r="J2234" s="96"/>
      <c r="K2234" s="173"/>
      <c r="L2234" s="195"/>
    </row>
    <row r="2235" spans="1:12" ht="15.6" x14ac:dyDescent="0.3">
      <c r="A2235" s="437"/>
      <c r="B2235" s="59" t="s">
        <v>792</v>
      </c>
      <c r="C2235" s="457"/>
      <c r="D2235" s="458"/>
      <c r="E2235" s="458"/>
      <c r="F2235" s="458"/>
      <c r="G2235" s="458"/>
      <c r="H2235" s="458"/>
      <c r="I2235" s="458"/>
      <c r="J2235" s="96"/>
      <c r="K2235" s="173"/>
      <c r="L2235" s="195"/>
    </row>
    <row r="2236" spans="1:12" ht="16.2" thickBot="1" x14ac:dyDescent="0.35">
      <c r="A2236" s="438"/>
      <c r="B2236" s="60" t="s">
        <v>792</v>
      </c>
      <c r="C2236" s="459"/>
      <c r="D2236" s="460"/>
      <c r="E2236" s="460"/>
      <c r="F2236" s="460"/>
      <c r="G2236" s="460"/>
      <c r="H2236" s="460"/>
      <c r="I2236" s="460"/>
      <c r="J2236" s="227"/>
      <c r="K2236" s="185"/>
      <c r="L2236" s="228"/>
    </row>
    <row r="2237" spans="1:12" ht="15" thickBot="1" x14ac:dyDescent="0.35">
      <c r="J2237" s="99"/>
      <c r="K2237" s="100"/>
      <c r="L2237" s="200"/>
    </row>
    <row r="2238" spans="1:12" ht="15.6" x14ac:dyDescent="0.3">
      <c r="A2238" s="292" t="s">
        <v>418</v>
      </c>
      <c r="B2238" s="54" t="s">
        <v>793</v>
      </c>
      <c r="C2238" s="295" t="s">
        <v>418</v>
      </c>
      <c r="D2238" s="296"/>
      <c r="E2238" s="296"/>
      <c r="F2238" s="297"/>
      <c r="G2238" s="323"/>
      <c r="H2238" s="318"/>
      <c r="I2238" s="319"/>
      <c r="J2238" s="97"/>
      <c r="K2238" s="179"/>
      <c r="L2238" s="193"/>
    </row>
    <row r="2239" spans="1:12" ht="15.6" customHeight="1" x14ac:dyDescent="0.3">
      <c r="A2239" s="293"/>
      <c r="B2239" s="55" t="s">
        <v>793</v>
      </c>
      <c r="C2239" s="298" t="s">
        <v>629</v>
      </c>
      <c r="D2239" s="304"/>
      <c r="E2239" s="422" t="s">
        <v>400</v>
      </c>
      <c r="F2239" s="423"/>
      <c r="G2239" s="324"/>
      <c r="H2239" s="325"/>
      <c r="I2239" s="326"/>
      <c r="J2239" s="122" t="s">
        <v>419</v>
      </c>
      <c r="K2239" s="172">
        <v>54200</v>
      </c>
      <c r="L2239" s="194"/>
    </row>
    <row r="2240" spans="1:12" ht="15.6" x14ac:dyDescent="0.3">
      <c r="A2240" s="293"/>
      <c r="B2240" s="55" t="s">
        <v>793</v>
      </c>
      <c r="C2240" s="298"/>
      <c r="D2240" s="362"/>
      <c r="E2240" s="424"/>
      <c r="F2240" s="423"/>
      <c r="G2240" s="327"/>
      <c r="H2240" s="328"/>
      <c r="I2240" s="329"/>
      <c r="J2240" s="96" t="s">
        <v>420</v>
      </c>
      <c r="K2240" s="173">
        <v>55500</v>
      </c>
      <c r="L2240" s="195"/>
    </row>
    <row r="2241" spans="1:12" ht="15.6" x14ac:dyDescent="0.3">
      <c r="A2241" s="293"/>
      <c r="B2241" s="55" t="s">
        <v>793</v>
      </c>
      <c r="C2241" s="298"/>
      <c r="D2241" s="362"/>
      <c r="E2241" s="424"/>
      <c r="F2241" s="423"/>
      <c r="G2241" s="332"/>
      <c r="H2241" s="333"/>
      <c r="I2241" s="103"/>
      <c r="J2241" s="122" t="s">
        <v>421</v>
      </c>
      <c r="K2241" s="172">
        <v>56600</v>
      </c>
      <c r="L2241" s="194"/>
    </row>
    <row r="2242" spans="1:12" ht="15.6" x14ac:dyDescent="0.3">
      <c r="A2242" s="293"/>
      <c r="B2242" s="55" t="s">
        <v>793</v>
      </c>
      <c r="C2242" s="298"/>
      <c r="D2242" s="362"/>
      <c r="E2242" s="424"/>
      <c r="F2242" s="423"/>
      <c r="G2242" s="332"/>
      <c r="H2242" s="333"/>
      <c r="I2242" s="103"/>
      <c r="J2242" s="96" t="s">
        <v>422</v>
      </c>
      <c r="K2242" s="173">
        <v>56900</v>
      </c>
      <c r="L2242" s="195"/>
    </row>
    <row r="2243" spans="1:12" ht="15.6" x14ac:dyDescent="0.3">
      <c r="A2243" s="293"/>
      <c r="B2243" s="55" t="s">
        <v>793</v>
      </c>
      <c r="C2243" s="298"/>
      <c r="D2243" s="362"/>
      <c r="E2243" s="424"/>
      <c r="F2243" s="423"/>
      <c r="G2243" s="161"/>
      <c r="H2243" s="163"/>
      <c r="I2243" s="267"/>
      <c r="J2243" s="122" t="s">
        <v>423</v>
      </c>
      <c r="K2243" s="172">
        <v>57800</v>
      </c>
      <c r="L2243" s="194"/>
    </row>
    <row r="2244" spans="1:12" ht="16.2" thickBot="1" x14ac:dyDescent="0.35">
      <c r="A2244" s="293"/>
      <c r="B2244" s="55" t="s">
        <v>793</v>
      </c>
      <c r="C2244" s="298"/>
      <c r="D2244" s="362"/>
      <c r="E2244" s="424"/>
      <c r="F2244" s="423"/>
      <c r="G2244" s="243"/>
      <c r="H2244" s="234"/>
      <c r="I2244" s="260"/>
      <c r="J2244" s="122"/>
      <c r="K2244" s="172"/>
      <c r="L2244" s="194"/>
    </row>
    <row r="2245" spans="1:12" ht="16.2" thickBot="1" x14ac:dyDescent="0.35">
      <c r="A2245" s="293"/>
      <c r="B2245" s="55" t="s">
        <v>793</v>
      </c>
      <c r="C2245" s="298"/>
      <c r="D2245" s="362"/>
      <c r="E2245" s="424"/>
      <c r="F2245" s="423"/>
      <c r="G2245" s="86" t="s">
        <v>980</v>
      </c>
      <c r="H2245" s="86" t="s">
        <v>981</v>
      </c>
      <c r="I2245" s="261"/>
      <c r="J2245" s="122"/>
      <c r="K2245" s="172"/>
      <c r="L2245" s="194"/>
    </row>
    <row r="2246" spans="1:12" ht="15.6" x14ac:dyDescent="0.3">
      <c r="A2246" s="293"/>
      <c r="B2246" s="55" t="s">
        <v>793</v>
      </c>
      <c r="C2246" s="298"/>
      <c r="D2246" s="362"/>
      <c r="E2246" s="424"/>
      <c r="F2246" s="423"/>
      <c r="G2246" s="87"/>
      <c r="H2246" s="88"/>
      <c r="I2246" s="262"/>
      <c r="J2246" s="98"/>
      <c r="K2246" s="172"/>
      <c r="L2246" s="194"/>
    </row>
    <row r="2247" spans="1:12" ht="15.6" x14ac:dyDescent="0.3">
      <c r="A2247" s="293"/>
      <c r="B2247" s="55" t="s">
        <v>793</v>
      </c>
      <c r="C2247" s="364"/>
      <c r="D2247" s="365"/>
      <c r="E2247" s="425"/>
      <c r="F2247" s="426"/>
      <c r="G2247" s="89"/>
      <c r="H2247" s="90"/>
      <c r="I2247" s="263"/>
      <c r="J2247" s="98"/>
      <c r="K2247" s="172"/>
      <c r="L2247" s="194"/>
    </row>
    <row r="2248" spans="1:12" ht="15.6" x14ac:dyDescent="0.3">
      <c r="A2248" s="293"/>
      <c r="B2248" s="55" t="s">
        <v>793</v>
      </c>
      <c r="C2248" s="3" t="s">
        <v>5</v>
      </c>
      <c r="D2248" s="7"/>
      <c r="E2248" s="1" t="s">
        <v>3</v>
      </c>
      <c r="F2248" s="2"/>
      <c r="G2248" s="89"/>
      <c r="H2248" s="90"/>
      <c r="I2248" s="263"/>
      <c r="J2248" s="98"/>
      <c r="K2248" s="172"/>
      <c r="L2248" s="194"/>
    </row>
    <row r="2249" spans="1:12" ht="16.2" thickBot="1" x14ac:dyDescent="0.35">
      <c r="A2249" s="294"/>
      <c r="B2249" s="56" t="s">
        <v>793</v>
      </c>
      <c r="C2249" s="4" t="s">
        <v>7</v>
      </c>
      <c r="D2249" s="47"/>
      <c r="E2249" s="5" t="s">
        <v>20</v>
      </c>
      <c r="F2249" s="6"/>
      <c r="G2249" s="91"/>
      <c r="H2249" s="92"/>
      <c r="I2249" s="264"/>
      <c r="J2249" s="102"/>
      <c r="K2249" s="180"/>
      <c r="L2249" s="196"/>
    </row>
    <row r="2250" spans="1:12" ht="15" thickBot="1" x14ac:dyDescent="0.35">
      <c r="J2250" s="99"/>
      <c r="K2250" s="100"/>
      <c r="L2250" s="200"/>
    </row>
    <row r="2251" spans="1:12" ht="15.6" x14ac:dyDescent="0.3">
      <c r="A2251" s="436" t="s">
        <v>418</v>
      </c>
      <c r="B2251" s="58" t="s">
        <v>793</v>
      </c>
      <c r="C2251" s="439" t="s">
        <v>418</v>
      </c>
      <c r="D2251" s="440"/>
      <c r="E2251" s="440"/>
      <c r="F2251" s="440"/>
      <c r="G2251" s="440"/>
      <c r="H2251" s="440"/>
      <c r="I2251" s="440"/>
      <c r="J2251" s="223"/>
      <c r="K2251" s="184"/>
      <c r="L2251" s="224"/>
    </row>
    <row r="2252" spans="1:12" ht="15.6" customHeight="1" x14ac:dyDescent="0.3">
      <c r="A2252" s="437"/>
      <c r="B2252" s="59" t="s">
        <v>793</v>
      </c>
      <c r="C2252" s="455" t="s">
        <v>415</v>
      </c>
      <c r="D2252" s="456"/>
      <c r="E2252" s="456"/>
      <c r="F2252" s="456"/>
      <c r="G2252" s="456"/>
      <c r="H2252" s="456"/>
      <c r="I2252" s="456"/>
      <c r="J2252" s="225" t="s">
        <v>416</v>
      </c>
      <c r="K2252" s="176">
        <v>4000</v>
      </c>
      <c r="L2252" s="226"/>
    </row>
    <row r="2253" spans="1:12" ht="15.6" x14ac:dyDescent="0.3">
      <c r="A2253" s="437"/>
      <c r="B2253" s="59" t="s">
        <v>793</v>
      </c>
      <c r="C2253" s="457"/>
      <c r="D2253" s="458"/>
      <c r="E2253" s="458"/>
      <c r="F2253" s="458"/>
      <c r="G2253" s="458"/>
      <c r="H2253" s="458"/>
      <c r="I2253" s="458"/>
      <c r="J2253" s="96"/>
      <c r="K2253" s="173"/>
      <c r="L2253" s="195"/>
    </row>
    <row r="2254" spans="1:12" ht="15.6" x14ac:dyDescent="0.3">
      <c r="A2254" s="437"/>
      <c r="B2254" s="59" t="s">
        <v>793</v>
      </c>
      <c r="C2254" s="457"/>
      <c r="D2254" s="458"/>
      <c r="E2254" s="458"/>
      <c r="F2254" s="458"/>
      <c r="G2254" s="458"/>
      <c r="H2254" s="458"/>
      <c r="I2254" s="458"/>
      <c r="J2254" s="96"/>
      <c r="K2254" s="173"/>
      <c r="L2254" s="195"/>
    </row>
    <row r="2255" spans="1:12" ht="15.6" x14ac:dyDescent="0.3">
      <c r="A2255" s="437"/>
      <c r="B2255" s="59" t="s">
        <v>793</v>
      </c>
      <c r="C2255" s="457"/>
      <c r="D2255" s="458"/>
      <c r="E2255" s="458"/>
      <c r="F2255" s="458"/>
      <c r="G2255" s="458"/>
      <c r="H2255" s="458"/>
      <c r="I2255" s="458"/>
      <c r="J2255" s="96"/>
      <c r="K2255" s="173"/>
      <c r="L2255" s="195"/>
    </row>
    <row r="2256" spans="1:12" ht="15.6" x14ac:dyDescent="0.3">
      <c r="A2256" s="437"/>
      <c r="B2256" s="59" t="s">
        <v>793</v>
      </c>
      <c r="C2256" s="457"/>
      <c r="D2256" s="458"/>
      <c r="E2256" s="458"/>
      <c r="F2256" s="458"/>
      <c r="G2256" s="458"/>
      <c r="H2256" s="458"/>
      <c r="I2256" s="458"/>
      <c r="J2256" s="96"/>
      <c r="K2256" s="173"/>
      <c r="L2256" s="195"/>
    </row>
    <row r="2257" spans="1:12" ht="15.6" x14ac:dyDescent="0.3">
      <c r="A2257" s="437"/>
      <c r="B2257" s="59" t="s">
        <v>793</v>
      </c>
      <c r="C2257" s="457"/>
      <c r="D2257" s="458"/>
      <c r="E2257" s="458"/>
      <c r="F2257" s="458"/>
      <c r="G2257" s="458"/>
      <c r="H2257" s="458"/>
      <c r="I2257" s="458"/>
      <c r="J2257" s="96"/>
      <c r="K2257" s="173"/>
      <c r="L2257" s="195"/>
    </row>
    <row r="2258" spans="1:12" ht="16.2" thickBot="1" x14ac:dyDescent="0.35">
      <c r="A2258" s="438"/>
      <c r="B2258" s="60" t="s">
        <v>793</v>
      </c>
      <c r="C2258" s="459"/>
      <c r="D2258" s="460"/>
      <c r="E2258" s="460"/>
      <c r="F2258" s="460"/>
      <c r="G2258" s="460"/>
      <c r="H2258" s="460"/>
      <c r="I2258" s="460"/>
      <c r="J2258" s="227"/>
      <c r="K2258" s="185"/>
      <c r="L2258" s="228"/>
    </row>
    <row r="2259" spans="1:12" ht="15" thickBot="1" x14ac:dyDescent="0.35">
      <c r="J2259" s="99"/>
      <c r="K2259" s="100"/>
      <c r="L2259" s="200"/>
    </row>
    <row r="2260" spans="1:12" ht="15.6" x14ac:dyDescent="0.3">
      <c r="A2260" s="292" t="s">
        <v>424</v>
      </c>
      <c r="B2260" s="54" t="s">
        <v>794</v>
      </c>
      <c r="C2260" s="295" t="s">
        <v>424</v>
      </c>
      <c r="D2260" s="296"/>
      <c r="E2260" s="296"/>
      <c r="F2260" s="297"/>
      <c r="G2260" s="323"/>
      <c r="H2260" s="318"/>
      <c r="I2260" s="319"/>
      <c r="J2260" s="97"/>
      <c r="K2260" s="179"/>
      <c r="L2260" s="193"/>
    </row>
    <row r="2261" spans="1:12" ht="15.6" customHeight="1" x14ac:dyDescent="0.3">
      <c r="A2261" s="293"/>
      <c r="B2261" s="55" t="s">
        <v>794</v>
      </c>
      <c r="C2261" s="298" t="s">
        <v>425</v>
      </c>
      <c r="D2261" s="304"/>
      <c r="E2261" s="422" t="s">
        <v>400</v>
      </c>
      <c r="F2261" s="423"/>
      <c r="G2261" s="324"/>
      <c r="H2261" s="325"/>
      <c r="I2261" s="326"/>
      <c r="J2261" s="122" t="s">
        <v>419</v>
      </c>
      <c r="K2261" s="172">
        <v>72900</v>
      </c>
      <c r="L2261" s="194"/>
    </row>
    <row r="2262" spans="1:12" ht="15.6" x14ac:dyDescent="0.3">
      <c r="A2262" s="293"/>
      <c r="B2262" s="55" t="s">
        <v>794</v>
      </c>
      <c r="C2262" s="298"/>
      <c r="D2262" s="362"/>
      <c r="E2262" s="424"/>
      <c r="F2262" s="423"/>
      <c r="G2262" s="327"/>
      <c r="H2262" s="328"/>
      <c r="I2262" s="329"/>
      <c r="J2262" s="96" t="s">
        <v>420</v>
      </c>
      <c r="K2262" s="173">
        <v>74200</v>
      </c>
      <c r="L2262" s="195"/>
    </row>
    <row r="2263" spans="1:12" ht="15.6" x14ac:dyDescent="0.3">
      <c r="A2263" s="293"/>
      <c r="B2263" s="55" t="s">
        <v>794</v>
      </c>
      <c r="C2263" s="298"/>
      <c r="D2263" s="362"/>
      <c r="E2263" s="424"/>
      <c r="F2263" s="423"/>
      <c r="G2263" s="332"/>
      <c r="H2263" s="333"/>
      <c r="I2263" s="103"/>
      <c r="J2263" s="122" t="s">
        <v>421</v>
      </c>
      <c r="K2263" s="172">
        <v>75100</v>
      </c>
      <c r="L2263" s="194"/>
    </row>
    <row r="2264" spans="1:12" ht="15.6" x14ac:dyDescent="0.3">
      <c r="A2264" s="293"/>
      <c r="B2264" s="55" t="s">
        <v>794</v>
      </c>
      <c r="C2264" s="298"/>
      <c r="D2264" s="362"/>
      <c r="E2264" s="424"/>
      <c r="F2264" s="423"/>
      <c r="G2264" s="332"/>
      <c r="H2264" s="333"/>
      <c r="I2264" s="103"/>
      <c r="J2264" s="96" t="s">
        <v>422</v>
      </c>
      <c r="K2264" s="173">
        <v>75800</v>
      </c>
      <c r="L2264" s="195"/>
    </row>
    <row r="2265" spans="1:12" ht="15.6" x14ac:dyDescent="0.3">
      <c r="A2265" s="293"/>
      <c r="B2265" s="55" t="s">
        <v>794</v>
      </c>
      <c r="C2265" s="298"/>
      <c r="D2265" s="362"/>
      <c r="E2265" s="424"/>
      <c r="F2265" s="423"/>
      <c r="G2265" s="161"/>
      <c r="H2265" s="163"/>
      <c r="I2265" s="267"/>
      <c r="J2265" s="122" t="s">
        <v>423</v>
      </c>
      <c r="K2265" s="172">
        <v>76500</v>
      </c>
      <c r="L2265" s="194"/>
    </row>
    <row r="2266" spans="1:12" ht="16.2" thickBot="1" x14ac:dyDescent="0.35">
      <c r="A2266" s="293"/>
      <c r="B2266" s="55" t="s">
        <v>794</v>
      </c>
      <c r="C2266" s="298"/>
      <c r="D2266" s="362"/>
      <c r="E2266" s="424"/>
      <c r="F2266" s="423"/>
      <c r="G2266" s="243"/>
      <c r="H2266" s="234"/>
      <c r="I2266" s="260"/>
      <c r="J2266" s="122"/>
      <c r="K2266" s="172"/>
      <c r="L2266" s="194"/>
    </row>
    <row r="2267" spans="1:12" ht="16.2" thickBot="1" x14ac:dyDescent="0.35">
      <c r="A2267" s="293"/>
      <c r="B2267" s="55" t="s">
        <v>794</v>
      </c>
      <c r="C2267" s="298"/>
      <c r="D2267" s="362"/>
      <c r="E2267" s="424"/>
      <c r="F2267" s="423"/>
      <c r="G2267" s="86" t="s">
        <v>980</v>
      </c>
      <c r="H2267" s="86" t="s">
        <v>981</v>
      </c>
      <c r="I2267" s="261"/>
      <c r="J2267" s="122"/>
      <c r="K2267" s="172"/>
      <c r="L2267" s="194"/>
    </row>
    <row r="2268" spans="1:12" ht="15.6" x14ac:dyDescent="0.3">
      <c r="A2268" s="293"/>
      <c r="B2268" s="55" t="s">
        <v>794</v>
      </c>
      <c r="C2268" s="298"/>
      <c r="D2268" s="362"/>
      <c r="E2268" s="424"/>
      <c r="F2268" s="423"/>
      <c r="G2268" s="87"/>
      <c r="H2268" s="88"/>
      <c r="I2268" s="262"/>
      <c r="J2268" s="98"/>
      <c r="K2268" s="172"/>
      <c r="L2268" s="194"/>
    </row>
    <row r="2269" spans="1:12" ht="15.6" x14ac:dyDescent="0.3">
      <c r="A2269" s="293"/>
      <c r="B2269" s="55" t="s">
        <v>794</v>
      </c>
      <c r="C2269" s="364"/>
      <c r="D2269" s="365"/>
      <c r="E2269" s="425"/>
      <c r="F2269" s="426"/>
      <c r="G2269" s="89"/>
      <c r="H2269" s="90"/>
      <c r="I2269" s="263"/>
      <c r="J2269" s="98"/>
      <c r="K2269" s="172"/>
      <c r="L2269" s="194"/>
    </row>
    <row r="2270" spans="1:12" ht="15.6" x14ac:dyDescent="0.3">
      <c r="A2270" s="293"/>
      <c r="B2270" s="55" t="s">
        <v>794</v>
      </c>
      <c r="C2270" s="3" t="s">
        <v>5</v>
      </c>
      <c r="D2270" s="7"/>
      <c r="E2270" s="1" t="s">
        <v>3</v>
      </c>
      <c r="F2270" s="2"/>
      <c r="G2270" s="89"/>
      <c r="H2270" s="90"/>
      <c r="I2270" s="263"/>
      <c r="J2270" s="98"/>
      <c r="K2270" s="172"/>
      <c r="L2270" s="194"/>
    </row>
    <row r="2271" spans="1:12" ht="16.2" thickBot="1" x14ac:dyDescent="0.35">
      <c r="A2271" s="294"/>
      <c r="B2271" s="56" t="s">
        <v>794</v>
      </c>
      <c r="C2271" s="4" t="s">
        <v>7</v>
      </c>
      <c r="D2271" s="47"/>
      <c r="E2271" s="5" t="s">
        <v>20</v>
      </c>
      <c r="F2271" s="6"/>
      <c r="G2271" s="91"/>
      <c r="H2271" s="92"/>
      <c r="I2271" s="264"/>
      <c r="J2271" s="102"/>
      <c r="K2271" s="180"/>
      <c r="L2271" s="196"/>
    </row>
    <row r="2272" spans="1:12" ht="15" thickBot="1" x14ac:dyDescent="0.35">
      <c r="J2272" s="99"/>
      <c r="K2272" s="100"/>
      <c r="L2272" s="200"/>
    </row>
    <row r="2273" spans="1:12" ht="15.6" x14ac:dyDescent="0.3">
      <c r="A2273" s="292" t="s">
        <v>426</v>
      </c>
      <c r="B2273" s="54" t="s">
        <v>795</v>
      </c>
      <c r="C2273" s="295" t="s">
        <v>426</v>
      </c>
      <c r="D2273" s="296"/>
      <c r="E2273" s="296"/>
      <c r="F2273" s="297"/>
      <c r="G2273" s="323"/>
      <c r="H2273" s="318"/>
      <c r="I2273" s="319"/>
      <c r="J2273" s="97"/>
      <c r="K2273" s="179"/>
      <c r="L2273" s="193"/>
    </row>
    <row r="2274" spans="1:12" ht="15.6" customHeight="1" x14ac:dyDescent="0.3">
      <c r="A2274" s="293"/>
      <c r="B2274" s="55" t="s">
        <v>795</v>
      </c>
      <c r="C2274" s="298" t="s">
        <v>428</v>
      </c>
      <c r="D2274" s="304"/>
      <c r="E2274" s="422" t="s">
        <v>952</v>
      </c>
      <c r="F2274" s="423"/>
      <c r="G2274" s="324"/>
      <c r="H2274" s="325"/>
      <c r="I2274" s="326"/>
      <c r="J2274" s="96" t="s">
        <v>584</v>
      </c>
      <c r="K2274" s="173">
        <v>51700</v>
      </c>
      <c r="L2274" s="195"/>
    </row>
    <row r="2275" spans="1:12" ht="15.6" x14ac:dyDescent="0.3">
      <c r="A2275" s="293"/>
      <c r="B2275" s="55" t="s">
        <v>795</v>
      </c>
      <c r="C2275" s="298"/>
      <c r="D2275" s="362"/>
      <c r="E2275" s="424"/>
      <c r="F2275" s="423"/>
      <c r="G2275" s="327"/>
      <c r="H2275" s="328"/>
      <c r="I2275" s="329"/>
      <c r="J2275" s="122"/>
      <c r="K2275" s="172"/>
      <c r="L2275" s="194"/>
    </row>
    <row r="2276" spans="1:12" ht="15.6" x14ac:dyDescent="0.3">
      <c r="A2276" s="293"/>
      <c r="B2276" s="55" t="s">
        <v>795</v>
      </c>
      <c r="C2276" s="298"/>
      <c r="D2276" s="362"/>
      <c r="E2276" s="424"/>
      <c r="F2276" s="423"/>
      <c r="G2276" s="332"/>
      <c r="H2276" s="333"/>
      <c r="I2276" s="103"/>
      <c r="J2276" s="122"/>
      <c r="K2276" s="172"/>
      <c r="L2276" s="194"/>
    </row>
    <row r="2277" spans="1:12" ht="15.6" x14ac:dyDescent="0.3">
      <c r="A2277" s="293"/>
      <c r="B2277" s="55" t="s">
        <v>795</v>
      </c>
      <c r="C2277" s="298"/>
      <c r="D2277" s="362"/>
      <c r="E2277" s="424"/>
      <c r="F2277" s="423"/>
      <c r="G2277" s="332"/>
      <c r="H2277" s="333"/>
      <c r="I2277" s="103"/>
      <c r="J2277" s="122"/>
      <c r="K2277" s="172"/>
      <c r="L2277" s="194"/>
    </row>
    <row r="2278" spans="1:12" ht="15.6" x14ac:dyDescent="0.3">
      <c r="A2278" s="293"/>
      <c r="B2278" s="55" t="s">
        <v>795</v>
      </c>
      <c r="C2278" s="298"/>
      <c r="D2278" s="362"/>
      <c r="E2278" s="424"/>
      <c r="F2278" s="423"/>
      <c r="G2278" s="161"/>
      <c r="H2278" s="163"/>
      <c r="I2278" s="267"/>
      <c r="J2278" s="122"/>
      <c r="K2278" s="172"/>
      <c r="L2278" s="194"/>
    </row>
    <row r="2279" spans="1:12" ht="16.2" thickBot="1" x14ac:dyDescent="0.35">
      <c r="A2279" s="293"/>
      <c r="B2279" s="55" t="s">
        <v>795</v>
      </c>
      <c r="C2279" s="298"/>
      <c r="D2279" s="362"/>
      <c r="E2279" s="424"/>
      <c r="F2279" s="423"/>
      <c r="G2279" s="243"/>
      <c r="H2279" s="234"/>
      <c r="I2279" s="260"/>
      <c r="J2279" s="122"/>
      <c r="K2279" s="172"/>
      <c r="L2279" s="194"/>
    </row>
    <row r="2280" spans="1:12" ht="16.2" thickBot="1" x14ac:dyDescent="0.35">
      <c r="A2280" s="293"/>
      <c r="B2280" s="55" t="s">
        <v>795</v>
      </c>
      <c r="C2280" s="298"/>
      <c r="D2280" s="362"/>
      <c r="E2280" s="424"/>
      <c r="F2280" s="423"/>
      <c r="G2280" s="86" t="s">
        <v>980</v>
      </c>
      <c r="H2280" s="86" t="s">
        <v>981</v>
      </c>
      <c r="I2280" s="261"/>
      <c r="J2280" s="122"/>
      <c r="K2280" s="172"/>
      <c r="L2280" s="194"/>
    </row>
    <row r="2281" spans="1:12" ht="15.6" x14ac:dyDescent="0.3">
      <c r="A2281" s="293"/>
      <c r="B2281" s="55" t="s">
        <v>795</v>
      </c>
      <c r="C2281" s="298"/>
      <c r="D2281" s="362"/>
      <c r="E2281" s="424"/>
      <c r="F2281" s="423"/>
      <c r="G2281" s="87"/>
      <c r="H2281" s="88"/>
      <c r="I2281" s="262"/>
      <c r="J2281" s="98"/>
      <c r="K2281" s="172"/>
      <c r="L2281" s="194"/>
    </row>
    <row r="2282" spans="1:12" ht="15.6" x14ac:dyDescent="0.3">
      <c r="A2282" s="293"/>
      <c r="B2282" s="55" t="s">
        <v>795</v>
      </c>
      <c r="C2282" s="364"/>
      <c r="D2282" s="365"/>
      <c r="E2282" s="425"/>
      <c r="F2282" s="426"/>
      <c r="G2282" s="89"/>
      <c r="H2282" s="90"/>
      <c r="I2282" s="263"/>
      <c r="J2282" s="98"/>
      <c r="K2282" s="172"/>
      <c r="L2282" s="194"/>
    </row>
    <row r="2283" spans="1:12" ht="15.6" x14ac:dyDescent="0.3">
      <c r="A2283" s="293"/>
      <c r="B2283" s="55" t="s">
        <v>795</v>
      </c>
      <c r="C2283" s="3" t="s">
        <v>5</v>
      </c>
      <c r="D2283" s="7"/>
      <c r="E2283" s="1" t="s">
        <v>3</v>
      </c>
      <c r="F2283" s="7" t="s">
        <v>427</v>
      </c>
      <c r="G2283" s="89"/>
      <c r="H2283" s="90"/>
      <c r="I2283" s="263"/>
      <c r="J2283" s="98"/>
      <c r="K2283" s="172"/>
      <c r="L2283" s="194"/>
    </row>
    <row r="2284" spans="1:12" ht="16.2" thickBot="1" x14ac:dyDescent="0.35">
      <c r="A2284" s="294"/>
      <c r="B2284" s="56" t="s">
        <v>795</v>
      </c>
      <c r="C2284" s="4" t="s">
        <v>7</v>
      </c>
      <c r="D2284" s="47"/>
      <c r="E2284" s="5" t="s">
        <v>20</v>
      </c>
      <c r="F2284" s="6"/>
      <c r="G2284" s="91"/>
      <c r="H2284" s="92"/>
      <c r="I2284" s="264"/>
      <c r="J2284" s="102"/>
      <c r="K2284" s="180"/>
      <c r="L2284" s="196"/>
    </row>
    <row r="2285" spans="1:12" x14ac:dyDescent="0.3">
      <c r="J2285" s="99"/>
      <c r="K2285" s="100"/>
      <c r="L2285" s="200"/>
    </row>
    <row r="2286" spans="1:12" ht="14.4" customHeight="1" x14ac:dyDescent="0.3">
      <c r="A2286" s="49"/>
      <c r="B2286" s="49"/>
      <c r="C2286" s="461" t="s">
        <v>434</v>
      </c>
      <c r="D2286" s="461"/>
      <c r="E2286" s="461"/>
      <c r="F2286" s="461"/>
      <c r="G2286" s="461"/>
      <c r="H2286" s="461"/>
      <c r="I2286" s="461"/>
      <c r="J2286" s="93"/>
      <c r="K2286" s="93"/>
      <c r="L2286" s="201"/>
    </row>
    <row r="2287" spans="1:12" ht="14.4" customHeight="1" x14ac:dyDescent="0.3">
      <c r="A2287" s="49"/>
      <c r="B2287" s="49"/>
      <c r="C2287" s="461"/>
      <c r="D2287" s="461"/>
      <c r="E2287" s="461"/>
      <c r="F2287" s="461"/>
      <c r="G2287" s="461"/>
      <c r="H2287" s="461"/>
      <c r="I2287" s="461"/>
      <c r="J2287" s="93"/>
      <c r="K2287" s="93"/>
      <c r="L2287" s="201"/>
    </row>
    <row r="2288" spans="1:12" ht="15" thickBot="1" x14ac:dyDescent="0.35">
      <c r="J2288" s="99"/>
      <c r="K2288" s="100"/>
      <c r="L2288" s="200"/>
    </row>
    <row r="2289" spans="1:12" ht="15.6" x14ac:dyDescent="0.3">
      <c r="A2289" s="292" t="s">
        <v>429</v>
      </c>
      <c r="B2289" s="54" t="s">
        <v>826</v>
      </c>
      <c r="C2289" s="427" t="s">
        <v>429</v>
      </c>
      <c r="D2289" s="428"/>
      <c r="E2289" s="428"/>
      <c r="F2289" s="428"/>
      <c r="G2289" s="428"/>
      <c r="H2289" s="428"/>
      <c r="I2289" s="428"/>
      <c r="J2289" s="97"/>
      <c r="K2289" s="179"/>
      <c r="L2289" s="193"/>
    </row>
    <row r="2290" spans="1:12" ht="15.6" customHeight="1" x14ac:dyDescent="0.3">
      <c r="A2290" s="293"/>
      <c r="B2290" s="55" t="s">
        <v>826</v>
      </c>
      <c r="C2290" s="429" t="s">
        <v>970</v>
      </c>
      <c r="D2290" s="430"/>
      <c r="E2290" s="430"/>
      <c r="F2290" s="430"/>
      <c r="G2290" s="430"/>
      <c r="H2290" s="430"/>
      <c r="I2290" s="430"/>
      <c r="J2290" s="96" t="s">
        <v>584</v>
      </c>
      <c r="K2290" s="173">
        <v>800</v>
      </c>
      <c r="L2290" s="195"/>
    </row>
    <row r="2291" spans="1:12" ht="15.6" x14ac:dyDescent="0.3">
      <c r="A2291" s="293"/>
      <c r="B2291" s="55" t="s">
        <v>826</v>
      </c>
      <c r="C2291" s="431"/>
      <c r="D2291" s="432"/>
      <c r="E2291" s="432"/>
      <c r="F2291" s="432"/>
      <c r="G2291" s="432"/>
      <c r="H2291" s="432"/>
      <c r="I2291" s="432"/>
      <c r="J2291" s="122"/>
      <c r="K2291" s="172"/>
      <c r="L2291" s="194"/>
    </row>
    <row r="2292" spans="1:12" ht="15.6" x14ac:dyDescent="0.3">
      <c r="A2292" s="293"/>
      <c r="B2292" s="55" t="s">
        <v>826</v>
      </c>
      <c r="C2292" s="431"/>
      <c r="D2292" s="432"/>
      <c r="E2292" s="432"/>
      <c r="F2292" s="432"/>
      <c r="G2292" s="432"/>
      <c r="H2292" s="432"/>
      <c r="I2292" s="432"/>
      <c r="J2292" s="122"/>
      <c r="K2292" s="172"/>
      <c r="L2292" s="194"/>
    </row>
    <row r="2293" spans="1:12" ht="15.6" x14ac:dyDescent="0.3">
      <c r="A2293" s="293"/>
      <c r="B2293" s="55" t="s">
        <v>826</v>
      </c>
      <c r="C2293" s="431"/>
      <c r="D2293" s="432"/>
      <c r="E2293" s="432"/>
      <c r="F2293" s="432"/>
      <c r="G2293" s="432"/>
      <c r="H2293" s="432"/>
      <c r="I2293" s="432"/>
      <c r="J2293" s="122"/>
      <c r="K2293" s="172"/>
      <c r="L2293" s="194"/>
    </row>
    <row r="2294" spans="1:12" ht="15.6" x14ac:dyDescent="0.3">
      <c r="A2294" s="293"/>
      <c r="B2294" s="55" t="s">
        <v>826</v>
      </c>
      <c r="C2294" s="431"/>
      <c r="D2294" s="432"/>
      <c r="E2294" s="432"/>
      <c r="F2294" s="432"/>
      <c r="G2294" s="432"/>
      <c r="H2294" s="432"/>
      <c r="I2294" s="432"/>
      <c r="J2294" s="122"/>
      <c r="K2294" s="172"/>
      <c r="L2294" s="194"/>
    </row>
    <row r="2295" spans="1:12" ht="15.6" x14ac:dyDescent="0.3">
      <c r="A2295" s="293"/>
      <c r="B2295" s="55" t="s">
        <v>826</v>
      </c>
      <c r="C2295" s="431"/>
      <c r="D2295" s="432"/>
      <c r="E2295" s="432"/>
      <c r="F2295" s="432"/>
      <c r="G2295" s="432"/>
      <c r="H2295" s="432"/>
      <c r="I2295" s="432"/>
      <c r="J2295" s="122"/>
      <c r="K2295" s="172"/>
      <c r="L2295" s="194"/>
    </row>
    <row r="2296" spans="1:12" ht="16.2" thickBot="1" x14ac:dyDescent="0.35">
      <c r="A2296" s="294"/>
      <c r="B2296" s="56" t="s">
        <v>826</v>
      </c>
      <c r="C2296" s="433"/>
      <c r="D2296" s="434"/>
      <c r="E2296" s="434"/>
      <c r="F2296" s="434"/>
      <c r="G2296" s="434"/>
      <c r="H2296" s="434"/>
      <c r="I2296" s="434"/>
      <c r="J2296" s="229"/>
      <c r="K2296" s="180"/>
      <c r="L2296" s="196"/>
    </row>
    <row r="2297" spans="1:12" ht="15" thickBot="1" x14ac:dyDescent="0.35">
      <c r="J2297" s="99"/>
      <c r="K2297" s="100"/>
      <c r="L2297" s="200"/>
    </row>
    <row r="2298" spans="1:12" ht="15.6" x14ac:dyDescent="0.3">
      <c r="A2298" s="292" t="s">
        <v>430</v>
      </c>
      <c r="B2298" s="54" t="s">
        <v>825</v>
      </c>
      <c r="C2298" s="427" t="s">
        <v>430</v>
      </c>
      <c r="D2298" s="428"/>
      <c r="E2298" s="428"/>
      <c r="F2298" s="428"/>
      <c r="G2298" s="428"/>
      <c r="H2298" s="428"/>
      <c r="I2298" s="428"/>
      <c r="J2298" s="97"/>
      <c r="K2298" s="179"/>
      <c r="L2298" s="193"/>
    </row>
    <row r="2299" spans="1:12" ht="15.6" customHeight="1" x14ac:dyDescent="0.3">
      <c r="A2299" s="293"/>
      <c r="B2299" s="55" t="s">
        <v>825</v>
      </c>
      <c r="C2299" s="429" t="s">
        <v>970</v>
      </c>
      <c r="D2299" s="430"/>
      <c r="E2299" s="430"/>
      <c r="F2299" s="430"/>
      <c r="G2299" s="430"/>
      <c r="H2299" s="430"/>
      <c r="I2299" s="430"/>
      <c r="J2299" s="96" t="s">
        <v>584</v>
      </c>
      <c r="K2299" s="173">
        <v>800</v>
      </c>
      <c r="L2299" s="195"/>
    </row>
    <row r="2300" spans="1:12" ht="15.6" x14ac:dyDescent="0.3">
      <c r="A2300" s="293"/>
      <c r="B2300" s="55" t="s">
        <v>825</v>
      </c>
      <c r="C2300" s="431"/>
      <c r="D2300" s="432"/>
      <c r="E2300" s="432"/>
      <c r="F2300" s="432"/>
      <c r="G2300" s="432"/>
      <c r="H2300" s="432"/>
      <c r="I2300" s="432"/>
      <c r="J2300" s="122"/>
      <c r="K2300" s="172"/>
      <c r="L2300" s="194"/>
    </row>
    <row r="2301" spans="1:12" ht="15.6" x14ac:dyDescent="0.3">
      <c r="A2301" s="293"/>
      <c r="B2301" s="55" t="s">
        <v>825</v>
      </c>
      <c r="C2301" s="431"/>
      <c r="D2301" s="432"/>
      <c r="E2301" s="432"/>
      <c r="F2301" s="432"/>
      <c r="G2301" s="432"/>
      <c r="H2301" s="432"/>
      <c r="I2301" s="432"/>
      <c r="J2301" s="122"/>
      <c r="K2301" s="172"/>
      <c r="L2301" s="194"/>
    </row>
    <row r="2302" spans="1:12" ht="15.6" x14ac:dyDescent="0.3">
      <c r="A2302" s="293"/>
      <c r="B2302" s="55" t="s">
        <v>825</v>
      </c>
      <c r="C2302" s="431"/>
      <c r="D2302" s="432"/>
      <c r="E2302" s="432"/>
      <c r="F2302" s="432"/>
      <c r="G2302" s="432"/>
      <c r="H2302" s="432"/>
      <c r="I2302" s="432"/>
      <c r="J2302" s="122"/>
      <c r="K2302" s="172"/>
      <c r="L2302" s="194"/>
    </row>
    <row r="2303" spans="1:12" ht="15.6" x14ac:dyDescent="0.3">
      <c r="A2303" s="293"/>
      <c r="B2303" s="55" t="s">
        <v>825</v>
      </c>
      <c r="C2303" s="431"/>
      <c r="D2303" s="432"/>
      <c r="E2303" s="432"/>
      <c r="F2303" s="432"/>
      <c r="G2303" s="432"/>
      <c r="H2303" s="432"/>
      <c r="I2303" s="432"/>
      <c r="J2303" s="122"/>
      <c r="K2303" s="172"/>
      <c r="L2303" s="194"/>
    </row>
    <row r="2304" spans="1:12" ht="15.6" x14ac:dyDescent="0.3">
      <c r="A2304" s="293"/>
      <c r="B2304" s="55" t="s">
        <v>825</v>
      </c>
      <c r="C2304" s="431"/>
      <c r="D2304" s="432"/>
      <c r="E2304" s="432"/>
      <c r="F2304" s="432"/>
      <c r="G2304" s="432"/>
      <c r="H2304" s="432"/>
      <c r="I2304" s="432"/>
      <c r="J2304" s="122"/>
      <c r="K2304" s="172"/>
      <c r="L2304" s="194"/>
    </row>
    <row r="2305" spans="1:12" ht="16.2" thickBot="1" x14ac:dyDescent="0.35">
      <c r="A2305" s="294"/>
      <c r="B2305" s="56" t="s">
        <v>825</v>
      </c>
      <c r="C2305" s="433"/>
      <c r="D2305" s="434"/>
      <c r="E2305" s="434"/>
      <c r="F2305" s="434"/>
      <c r="G2305" s="434"/>
      <c r="H2305" s="434"/>
      <c r="I2305" s="434"/>
      <c r="J2305" s="229"/>
      <c r="K2305" s="180"/>
      <c r="L2305" s="196"/>
    </row>
    <row r="2306" spans="1:12" ht="15" thickBot="1" x14ac:dyDescent="0.35">
      <c r="J2306" s="99"/>
      <c r="K2306" s="100"/>
      <c r="L2306" s="200"/>
    </row>
    <row r="2307" spans="1:12" ht="15.6" x14ac:dyDescent="0.3">
      <c r="A2307" s="292" t="s">
        <v>431</v>
      </c>
      <c r="B2307" s="54" t="s">
        <v>824</v>
      </c>
      <c r="C2307" s="427" t="s">
        <v>431</v>
      </c>
      <c r="D2307" s="428"/>
      <c r="E2307" s="428"/>
      <c r="F2307" s="428"/>
      <c r="G2307" s="428"/>
      <c r="H2307" s="428"/>
      <c r="I2307" s="428"/>
      <c r="J2307" s="97"/>
      <c r="K2307" s="179"/>
      <c r="L2307" s="193"/>
    </row>
    <row r="2308" spans="1:12" ht="15.6" customHeight="1" x14ac:dyDescent="0.3">
      <c r="A2308" s="293"/>
      <c r="B2308" s="55" t="s">
        <v>824</v>
      </c>
      <c r="C2308" s="429" t="s">
        <v>970</v>
      </c>
      <c r="D2308" s="430"/>
      <c r="E2308" s="430"/>
      <c r="F2308" s="430"/>
      <c r="G2308" s="430"/>
      <c r="H2308" s="430"/>
      <c r="I2308" s="430"/>
      <c r="J2308" s="96" t="s">
        <v>584</v>
      </c>
      <c r="K2308" s="173">
        <v>1100</v>
      </c>
      <c r="L2308" s="195"/>
    </row>
    <row r="2309" spans="1:12" ht="15.6" x14ac:dyDescent="0.3">
      <c r="A2309" s="293"/>
      <c r="B2309" s="55" t="s">
        <v>824</v>
      </c>
      <c r="C2309" s="431"/>
      <c r="D2309" s="432"/>
      <c r="E2309" s="432"/>
      <c r="F2309" s="432"/>
      <c r="G2309" s="432"/>
      <c r="H2309" s="432"/>
      <c r="I2309" s="432"/>
      <c r="J2309" s="122"/>
      <c r="K2309" s="172"/>
      <c r="L2309" s="194"/>
    </row>
    <row r="2310" spans="1:12" ht="15.6" x14ac:dyDescent="0.3">
      <c r="A2310" s="293"/>
      <c r="B2310" s="55" t="s">
        <v>824</v>
      </c>
      <c r="C2310" s="431"/>
      <c r="D2310" s="432"/>
      <c r="E2310" s="432"/>
      <c r="F2310" s="432"/>
      <c r="G2310" s="432"/>
      <c r="H2310" s="432"/>
      <c r="I2310" s="432"/>
      <c r="J2310" s="122"/>
      <c r="K2310" s="172"/>
      <c r="L2310" s="194"/>
    </row>
    <row r="2311" spans="1:12" ht="15.6" x14ac:dyDescent="0.3">
      <c r="A2311" s="293"/>
      <c r="B2311" s="55" t="s">
        <v>824</v>
      </c>
      <c r="C2311" s="431"/>
      <c r="D2311" s="432"/>
      <c r="E2311" s="432"/>
      <c r="F2311" s="432"/>
      <c r="G2311" s="432"/>
      <c r="H2311" s="432"/>
      <c r="I2311" s="432"/>
      <c r="J2311" s="122"/>
      <c r="K2311" s="172"/>
      <c r="L2311" s="194"/>
    </row>
    <row r="2312" spans="1:12" ht="15.6" x14ac:dyDescent="0.3">
      <c r="A2312" s="293"/>
      <c r="B2312" s="55" t="s">
        <v>824</v>
      </c>
      <c r="C2312" s="431"/>
      <c r="D2312" s="432"/>
      <c r="E2312" s="432"/>
      <c r="F2312" s="432"/>
      <c r="G2312" s="432"/>
      <c r="H2312" s="432"/>
      <c r="I2312" s="432"/>
      <c r="J2312" s="122"/>
      <c r="K2312" s="172"/>
      <c r="L2312" s="194"/>
    </row>
    <row r="2313" spans="1:12" ht="15.6" x14ac:dyDescent="0.3">
      <c r="A2313" s="293"/>
      <c r="B2313" s="55" t="s">
        <v>824</v>
      </c>
      <c r="C2313" s="431"/>
      <c r="D2313" s="432"/>
      <c r="E2313" s="432"/>
      <c r="F2313" s="432"/>
      <c r="G2313" s="432"/>
      <c r="H2313" s="432"/>
      <c r="I2313" s="432"/>
      <c r="J2313" s="122"/>
      <c r="K2313" s="172"/>
      <c r="L2313" s="194"/>
    </row>
    <row r="2314" spans="1:12" ht="16.2" thickBot="1" x14ac:dyDescent="0.35">
      <c r="A2314" s="294"/>
      <c r="B2314" s="56" t="s">
        <v>824</v>
      </c>
      <c r="C2314" s="433"/>
      <c r="D2314" s="434"/>
      <c r="E2314" s="434"/>
      <c r="F2314" s="434"/>
      <c r="G2314" s="434"/>
      <c r="H2314" s="434"/>
      <c r="I2314" s="434"/>
      <c r="J2314" s="229"/>
      <c r="K2314" s="180"/>
      <c r="L2314" s="196"/>
    </row>
    <row r="2315" spans="1:12" ht="15" thickBot="1" x14ac:dyDescent="0.35">
      <c r="J2315" s="99"/>
      <c r="K2315" s="100"/>
      <c r="L2315" s="200"/>
    </row>
    <row r="2316" spans="1:12" ht="15.6" x14ac:dyDescent="0.3">
      <c r="A2316" s="396" t="s">
        <v>432</v>
      </c>
      <c r="B2316" s="54" t="s">
        <v>823</v>
      </c>
      <c r="C2316" s="427" t="s">
        <v>432</v>
      </c>
      <c r="D2316" s="428"/>
      <c r="E2316" s="428"/>
      <c r="F2316" s="428"/>
      <c r="G2316" s="428"/>
      <c r="H2316" s="428"/>
      <c r="I2316" s="428"/>
      <c r="J2316" s="97"/>
      <c r="K2316" s="179"/>
      <c r="L2316" s="193"/>
    </row>
    <row r="2317" spans="1:12" ht="15.6" customHeight="1" x14ac:dyDescent="0.3">
      <c r="A2317" s="397"/>
      <c r="B2317" s="55" t="s">
        <v>823</v>
      </c>
      <c r="C2317" s="429" t="s">
        <v>970</v>
      </c>
      <c r="D2317" s="430"/>
      <c r="E2317" s="430"/>
      <c r="F2317" s="430"/>
      <c r="G2317" s="430"/>
      <c r="H2317" s="430"/>
      <c r="I2317" s="430"/>
      <c r="J2317" s="96" t="s">
        <v>584</v>
      </c>
      <c r="K2317" s="173">
        <v>6000</v>
      </c>
      <c r="L2317" s="195"/>
    </row>
    <row r="2318" spans="1:12" ht="15.6" x14ac:dyDescent="0.3">
      <c r="A2318" s="397"/>
      <c r="B2318" s="55" t="s">
        <v>823</v>
      </c>
      <c r="C2318" s="431"/>
      <c r="D2318" s="432"/>
      <c r="E2318" s="432"/>
      <c r="F2318" s="432"/>
      <c r="G2318" s="432"/>
      <c r="H2318" s="432"/>
      <c r="I2318" s="432"/>
      <c r="J2318" s="122"/>
      <c r="K2318" s="172"/>
      <c r="L2318" s="194"/>
    </row>
    <row r="2319" spans="1:12" ht="15.6" x14ac:dyDescent="0.3">
      <c r="A2319" s="397"/>
      <c r="B2319" s="55" t="s">
        <v>823</v>
      </c>
      <c r="C2319" s="431"/>
      <c r="D2319" s="432"/>
      <c r="E2319" s="432"/>
      <c r="F2319" s="432"/>
      <c r="G2319" s="432"/>
      <c r="H2319" s="432"/>
      <c r="I2319" s="432"/>
      <c r="J2319" s="122"/>
      <c r="K2319" s="172"/>
      <c r="L2319" s="194"/>
    </row>
    <row r="2320" spans="1:12" ht="15.6" x14ac:dyDescent="0.3">
      <c r="A2320" s="397"/>
      <c r="B2320" s="55" t="s">
        <v>823</v>
      </c>
      <c r="C2320" s="431"/>
      <c r="D2320" s="432"/>
      <c r="E2320" s="432"/>
      <c r="F2320" s="432"/>
      <c r="G2320" s="432"/>
      <c r="H2320" s="432"/>
      <c r="I2320" s="432"/>
      <c r="J2320" s="122"/>
      <c r="K2320" s="172"/>
      <c r="L2320" s="194"/>
    </row>
    <row r="2321" spans="1:12" ht="15.6" x14ac:dyDescent="0.3">
      <c r="A2321" s="397"/>
      <c r="B2321" s="55" t="s">
        <v>823</v>
      </c>
      <c r="C2321" s="431"/>
      <c r="D2321" s="432"/>
      <c r="E2321" s="432"/>
      <c r="F2321" s="432"/>
      <c r="G2321" s="432"/>
      <c r="H2321" s="432"/>
      <c r="I2321" s="432"/>
      <c r="J2321" s="122"/>
      <c r="K2321" s="172"/>
      <c r="L2321" s="194"/>
    </row>
    <row r="2322" spans="1:12" ht="15.6" x14ac:dyDescent="0.3">
      <c r="A2322" s="397"/>
      <c r="B2322" s="55" t="s">
        <v>823</v>
      </c>
      <c r="C2322" s="431"/>
      <c r="D2322" s="432"/>
      <c r="E2322" s="432"/>
      <c r="F2322" s="432"/>
      <c r="G2322" s="432"/>
      <c r="H2322" s="432"/>
      <c r="I2322" s="432"/>
      <c r="J2322" s="122"/>
      <c r="K2322" s="172"/>
      <c r="L2322" s="194"/>
    </row>
    <row r="2323" spans="1:12" ht="16.2" thickBot="1" x14ac:dyDescent="0.35">
      <c r="A2323" s="398"/>
      <c r="B2323" s="56" t="s">
        <v>823</v>
      </c>
      <c r="C2323" s="433"/>
      <c r="D2323" s="434"/>
      <c r="E2323" s="434"/>
      <c r="F2323" s="434"/>
      <c r="G2323" s="434"/>
      <c r="H2323" s="434"/>
      <c r="I2323" s="434"/>
      <c r="J2323" s="229"/>
      <c r="K2323" s="180"/>
      <c r="L2323" s="196"/>
    </row>
    <row r="2324" spans="1:12" ht="15" thickBot="1" x14ac:dyDescent="0.35">
      <c r="J2324" s="99"/>
      <c r="K2324" s="100"/>
      <c r="L2324" s="200"/>
    </row>
    <row r="2325" spans="1:12" ht="15.6" x14ac:dyDescent="0.3">
      <c r="A2325" s="410" t="s">
        <v>433</v>
      </c>
      <c r="B2325" s="54" t="s">
        <v>822</v>
      </c>
      <c r="C2325" s="427" t="s">
        <v>433</v>
      </c>
      <c r="D2325" s="428"/>
      <c r="E2325" s="428"/>
      <c r="F2325" s="428"/>
      <c r="G2325" s="428"/>
      <c r="H2325" s="428"/>
      <c r="I2325" s="428"/>
      <c r="J2325" s="97"/>
      <c r="K2325" s="179"/>
      <c r="L2325" s="193"/>
    </row>
    <row r="2326" spans="1:12" ht="15.6" customHeight="1" x14ac:dyDescent="0.3">
      <c r="A2326" s="411"/>
      <c r="B2326" s="55" t="s">
        <v>822</v>
      </c>
      <c r="C2326" s="429" t="s">
        <v>970</v>
      </c>
      <c r="D2326" s="430"/>
      <c r="E2326" s="430"/>
      <c r="F2326" s="430"/>
      <c r="G2326" s="430"/>
      <c r="H2326" s="430"/>
      <c r="I2326" s="430"/>
      <c r="J2326" s="96" t="s">
        <v>584</v>
      </c>
      <c r="K2326" s="173">
        <v>10300</v>
      </c>
      <c r="L2326" s="195"/>
    </row>
    <row r="2327" spans="1:12" ht="15.6" x14ac:dyDescent="0.3">
      <c r="A2327" s="411"/>
      <c r="B2327" s="55" t="s">
        <v>822</v>
      </c>
      <c r="C2327" s="431"/>
      <c r="D2327" s="432"/>
      <c r="E2327" s="432"/>
      <c r="F2327" s="432"/>
      <c r="G2327" s="432"/>
      <c r="H2327" s="432"/>
      <c r="I2327" s="432"/>
      <c r="J2327" s="122"/>
      <c r="K2327" s="172"/>
      <c r="L2327" s="194"/>
    </row>
    <row r="2328" spans="1:12" ht="15.6" x14ac:dyDescent="0.3">
      <c r="A2328" s="411"/>
      <c r="B2328" s="55" t="s">
        <v>822</v>
      </c>
      <c r="C2328" s="431"/>
      <c r="D2328" s="432"/>
      <c r="E2328" s="432"/>
      <c r="F2328" s="432"/>
      <c r="G2328" s="432"/>
      <c r="H2328" s="432"/>
      <c r="I2328" s="432"/>
      <c r="J2328" s="122"/>
      <c r="K2328" s="172"/>
      <c r="L2328" s="194"/>
    </row>
    <row r="2329" spans="1:12" ht="15.6" x14ac:dyDescent="0.3">
      <c r="A2329" s="411"/>
      <c r="B2329" s="55" t="s">
        <v>822</v>
      </c>
      <c r="C2329" s="431"/>
      <c r="D2329" s="432"/>
      <c r="E2329" s="432"/>
      <c r="F2329" s="432"/>
      <c r="G2329" s="432"/>
      <c r="H2329" s="432"/>
      <c r="I2329" s="432"/>
      <c r="J2329" s="122"/>
      <c r="K2329" s="172"/>
      <c r="L2329" s="194"/>
    </row>
    <row r="2330" spans="1:12" ht="15.6" x14ac:dyDescent="0.3">
      <c r="A2330" s="411"/>
      <c r="B2330" s="55" t="s">
        <v>822</v>
      </c>
      <c r="C2330" s="431"/>
      <c r="D2330" s="432"/>
      <c r="E2330" s="432"/>
      <c r="F2330" s="432"/>
      <c r="G2330" s="432"/>
      <c r="H2330" s="432"/>
      <c r="I2330" s="432"/>
      <c r="J2330" s="122"/>
      <c r="K2330" s="172"/>
      <c r="L2330" s="194"/>
    </row>
    <row r="2331" spans="1:12" ht="15.6" x14ac:dyDescent="0.3">
      <c r="A2331" s="411"/>
      <c r="B2331" s="55" t="s">
        <v>822</v>
      </c>
      <c r="C2331" s="431"/>
      <c r="D2331" s="432"/>
      <c r="E2331" s="432"/>
      <c r="F2331" s="432"/>
      <c r="G2331" s="432"/>
      <c r="H2331" s="432"/>
      <c r="I2331" s="432"/>
      <c r="J2331" s="122"/>
      <c r="K2331" s="172"/>
      <c r="L2331" s="194"/>
    </row>
    <row r="2332" spans="1:12" ht="16.2" thickBot="1" x14ac:dyDescent="0.35">
      <c r="A2332" s="412"/>
      <c r="B2332" s="56" t="s">
        <v>822</v>
      </c>
      <c r="C2332" s="433"/>
      <c r="D2332" s="434"/>
      <c r="E2332" s="434"/>
      <c r="F2332" s="434"/>
      <c r="G2332" s="434"/>
      <c r="H2332" s="434"/>
      <c r="I2332" s="434"/>
      <c r="J2332" s="229"/>
      <c r="K2332" s="180"/>
      <c r="L2332" s="196"/>
    </row>
    <row r="2333" spans="1:12" ht="16.2" thickBot="1" x14ac:dyDescent="0.35">
      <c r="A2333" s="64"/>
      <c r="B2333" s="65"/>
      <c r="C2333" s="48"/>
      <c r="D2333" s="48"/>
      <c r="E2333" s="48"/>
      <c r="F2333" s="48"/>
      <c r="G2333" s="110"/>
      <c r="H2333" s="110"/>
      <c r="I2333" s="281"/>
      <c r="J2333" s="95"/>
      <c r="K2333" s="101"/>
      <c r="L2333" s="198"/>
    </row>
    <row r="2334" spans="1:12" ht="15.6" x14ac:dyDescent="0.3">
      <c r="A2334" s="416" t="s">
        <v>834</v>
      </c>
      <c r="B2334" s="54" t="s">
        <v>835</v>
      </c>
      <c r="C2334" s="427" t="s">
        <v>834</v>
      </c>
      <c r="D2334" s="428"/>
      <c r="E2334" s="428"/>
      <c r="F2334" s="428"/>
      <c r="G2334" s="428"/>
      <c r="H2334" s="428"/>
      <c r="I2334" s="428"/>
      <c r="J2334" s="97"/>
      <c r="K2334" s="179"/>
      <c r="L2334" s="193"/>
    </row>
    <row r="2335" spans="1:12" ht="15.6" customHeight="1" x14ac:dyDescent="0.3">
      <c r="A2335" s="417"/>
      <c r="B2335" s="55" t="s">
        <v>835</v>
      </c>
      <c r="C2335" s="429" t="s">
        <v>970</v>
      </c>
      <c r="D2335" s="430"/>
      <c r="E2335" s="430"/>
      <c r="F2335" s="430"/>
      <c r="G2335" s="430"/>
      <c r="H2335" s="430"/>
      <c r="I2335" s="430"/>
      <c r="J2335" s="96" t="s">
        <v>584</v>
      </c>
      <c r="K2335" s="173">
        <v>7800</v>
      </c>
      <c r="L2335" s="195"/>
    </row>
    <row r="2336" spans="1:12" ht="15.6" x14ac:dyDescent="0.3">
      <c r="A2336" s="417"/>
      <c r="B2336" s="55" t="s">
        <v>835</v>
      </c>
      <c r="C2336" s="431"/>
      <c r="D2336" s="432"/>
      <c r="E2336" s="432"/>
      <c r="F2336" s="432"/>
      <c r="G2336" s="432"/>
      <c r="H2336" s="432"/>
      <c r="I2336" s="432"/>
      <c r="J2336" s="122"/>
      <c r="K2336" s="172"/>
      <c r="L2336" s="194"/>
    </row>
    <row r="2337" spans="1:12" ht="15.6" x14ac:dyDescent="0.3">
      <c r="A2337" s="417"/>
      <c r="B2337" s="55" t="s">
        <v>835</v>
      </c>
      <c r="C2337" s="431"/>
      <c r="D2337" s="432"/>
      <c r="E2337" s="432"/>
      <c r="F2337" s="432"/>
      <c r="G2337" s="432"/>
      <c r="H2337" s="432"/>
      <c r="I2337" s="432"/>
      <c r="J2337" s="122"/>
      <c r="K2337" s="172"/>
      <c r="L2337" s="194"/>
    </row>
    <row r="2338" spans="1:12" ht="15.6" x14ac:dyDescent="0.3">
      <c r="A2338" s="417"/>
      <c r="B2338" s="55" t="s">
        <v>835</v>
      </c>
      <c r="C2338" s="431"/>
      <c r="D2338" s="432"/>
      <c r="E2338" s="432"/>
      <c r="F2338" s="432"/>
      <c r="G2338" s="432"/>
      <c r="H2338" s="432"/>
      <c r="I2338" s="432"/>
      <c r="J2338" s="122"/>
      <c r="K2338" s="172"/>
      <c r="L2338" s="194"/>
    </row>
    <row r="2339" spans="1:12" ht="15.6" x14ac:dyDescent="0.3">
      <c r="A2339" s="417"/>
      <c r="B2339" s="55" t="s">
        <v>835</v>
      </c>
      <c r="C2339" s="431"/>
      <c r="D2339" s="432"/>
      <c r="E2339" s="432"/>
      <c r="F2339" s="432"/>
      <c r="G2339" s="432"/>
      <c r="H2339" s="432"/>
      <c r="I2339" s="432"/>
      <c r="J2339" s="122"/>
      <c r="K2339" s="172"/>
      <c r="L2339" s="194"/>
    </row>
    <row r="2340" spans="1:12" ht="15.6" x14ac:dyDescent="0.3">
      <c r="A2340" s="417"/>
      <c r="B2340" s="55" t="s">
        <v>835</v>
      </c>
      <c r="C2340" s="431"/>
      <c r="D2340" s="432"/>
      <c r="E2340" s="432"/>
      <c r="F2340" s="432"/>
      <c r="G2340" s="432"/>
      <c r="H2340" s="432"/>
      <c r="I2340" s="432"/>
      <c r="J2340" s="122"/>
      <c r="K2340" s="172"/>
      <c r="L2340" s="194"/>
    </row>
    <row r="2341" spans="1:12" ht="16.2" thickBot="1" x14ac:dyDescent="0.35">
      <c r="A2341" s="418"/>
      <c r="B2341" s="56" t="s">
        <v>835</v>
      </c>
      <c r="C2341" s="433"/>
      <c r="D2341" s="434"/>
      <c r="E2341" s="434"/>
      <c r="F2341" s="434"/>
      <c r="G2341" s="434"/>
      <c r="H2341" s="434"/>
      <c r="I2341" s="434"/>
      <c r="J2341" s="229"/>
      <c r="K2341" s="180"/>
      <c r="L2341" s="196"/>
    </row>
    <row r="2342" spans="1:12" ht="16.2" thickBot="1" x14ac:dyDescent="0.35">
      <c r="A2342" s="83"/>
      <c r="B2342" s="65"/>
      <c r="C2342" s="48"/>
      <c r="D2342" s="48"/>
      <c r="E2342" s="48"/>
      <c r="F2342" s="48"/>
      <c r="G2342" s="110"/>
      <c r="H2342" s="110"/>
      <c r="I2342" s="281"/>
      <c r="J2342" s="95"/>
      <c r="K2342" s="101"/>
      <c r="L2342" s="198"/>
    </row>
    <row r="2343" spans="1:12" ht="15.6" x14ac:dyDescent="0.3">
      <c r="A2343" s="416" t="s">
        <v>953</v>
      </c>
      <c r="B2343" s="54" t="s">
        <v>954</v>
      </c>
      <c r="C2343" s="427" t="s">
        <v>953</v>
      </c>
      <c r="D2343" s="428"/>
      <c r="E2343" s="428"/>
      <c r="F2343" s="428"/>
      <c r="G2343" s="428"/>
      <c r="H2343" s="428"/>
      <c r="I2343" s="428"/>
      <c r="J2343" s="97"/>
      <c r="K2343" s="179"/>
      <c r="L2343" s="193"/>
    </row>
    <row r="2344" spans="1:12" ht="15.6" customHeight="1" x14ac:dyDescent="0.3">
      <c r="A2344" s="417"/>
      <c r="B2344" s="55" t="s">
        <v>954</v>
      </c>
      <c r="C2344" s="429" t="s">
        <v>970</v>
      </c>
      <c r="D2344" s="430"/>
      <c r="E2344" s="430"/>
      <c r="F2344" s="430"/>
      <c r="G2344" s="430"/>
      <c r="H2344" s="430"/>
      <c r="I2344" s="430"/>
      <c r="J2344" s="96" t="s">
        <v>584</v>
      </c>
      <c r="K2344" s="173">
        <v>12100</v>
      </c>
      <c r="L2344" s="195"/>
    </row>
    <row r="2345" spans="1:12" ht="15.6" x14ac:dyDescent="0.3">
      <c r="A2345" s="417"/>
      <c r="B2345" s="55" t="s">
        <v>954</v>
      </c>
      <c r="C2345" s="431"/>
      <c r="D2345" s="432"/>
      <c r="E2345" s="432"/>
      <c r="F2345" s="432"/>
      <c r="G2345" s="432"/>
      <c r="H2345" s="432"/>
      <c r="I2345" s="432"/>
      <c r="J2345" s="122"/>
      <c r="K2345" s="172"/>
      <c r="L2345" s="194"/>
    </row>
    <row r="2346" spans="1:12" ht="15.6" x14ac:dyDescent="0.3">
      <c r="A2346" s="417"/>
      <c r="B2346" s="55" t="s">
        <v>954</v>
      </c>
      <c r="C2346" s="431"/>
      <c r="D2346" s="432"/>
      <c r="E2346" s="432"/>
      <c r="F2346" s="432"/>
      <c r="G2346" s="432"/>
      <c r="H2346" s="432"/>
      <c r="I2346" s="432"/>
      <c r="J2346" s="122"/>
      <c r="K2346" s="172"/>
      <c r="L2346" s="194"/>
    </row>
    <row r="2347" spans="1:12" ht="15.6" x14ac:dyDescent="0.3">
      <c r="A2347" s="417"/>
      <c r="B2347" s="55" t="s">
        <v>954</v>
      </c>
      <c r="C2347" s="431"/>
      <c r="D2347" s="432"/>
      <c r="E2347" s="432"/>
      <c r="F2347" s="432"/>
      <c r="G2347" s="432"/>
      <c r="H2347" s="432"/>
      <c r="I2347" s="432"/>
      <c r="J2347" s="122"/>
      <c r="K2347" s="172"/>
      <c r="L2347" s="194"/>
    </row>
    <row r="2348" spans="1:12" ht="15.6" x14ac:dyDescent="0.3">
      <c r="A2348" s="417"/>
      <c r="B2348" s="55" t="s">
        <v>954</v>
      </c>
      <c r="C2348" s="431"/>
      <c r="D2348" s="432"/>
      <c r="E2348" s="432"/>
      <c r="F2348" s="432"/>
      <c r="G2348" s="432"/>
      <c r="H2348" s="432"/>
      <c r="I2348" s="432"/>
      <c r="J2348" s="122"/>
      <c r="K2348" s="172"/>
      <c r="L2348" s="194"/>
    </row>
    <row r="2349" spans="1:12" ht="15.6" x14ac:dyDescent="0.3">
      <c r="A2349" s="417"/>
      <c r="B2349" s="55" t="s">
        <v>954</v>
      </c>
      <c r="C2349" s="431"/>
      <c r="D2349" s="432"/>
      <c r="E2349" s="432"/>
      <c r="F2349" s="432"/>
      <c r="G2349" s="432"/>
      <c r="H2349" s="432"/>
      <c r="I2349" s="432"/>
      <c r="J2349" s="122"/>
      <c r="K2349" s="172"/>
      <c r="L2349" s="194"/>
    </row>
    <row r="2350" spans="1:12" ht="16.2" thickBot="1" x14ac:dyDescent="0.35">
      <c r="A2350" s="418"/>
      <c r="B2350" s="56" t="s">
        <v>954</v>
      </c>
      <c r="C2350" s="433"/>
      <c r="D2350" s="434"/>
      <c r="E2350" s="434"/>
      <c r="F2350" s="434"/>
      <c r="G2350" s="434"/>
      <c r="H2350" s="434"/>
      <c r="I2350" s="434"/>
      <c r="J2350" s="229"/>
      <c r="K2350" s="180"/>
      <c r="L2350" s="196"/>
    </row>
    <row r="2351" spans="1:12" ht="16.2" thickBot="1" x14ac:dyDescent="0.35">
      <c r="A2351" s="83"/>
      <c r="B2351" s="65"/>
      <c r="C2351" s="48"/>
      <c r="D2351" s="48"/>
      <c r="E2351" s="48"/>
      <c r="F2351" s="48"/>
      <c r="G2351" s="110"/>
      <c r="H2351" s="110"/>
      <c r="I2351" s="281"/>
      <c r="J2351" s="95"/>
      <c r="K2351" s="101"/>
      <c r="L2351" s="198"/>
    </row>
    <row r="2352" spans="1:12" ht="15.6" x14ac:dyDescent="0.3">
      <c r="A2352" s="416" t="s">
        <v>956</v>
      </c>
      <c r="B2352" s="54" t="s">
        <v>955</v>
      </c>
      <c r="C2352" s="427" t="s">
        <v>956</v>
      </c>
      <c r="D2352" s="428"/>
      <c r="E2352" s="428"/>
      <c r="F2352" s="428"/>
      <c r="G2352" s="428"/>
      <c r="H2352" s="428"/>
      <c r="I2352" s="428"/>
      <c r="J2352" s="97"/>
      <c r="K2352" s="179"/>
      <c r="L2352" s="193"/>
    </row>
    <row r="2353" spans="1:12" ht="15.6" customHeight="1" x14ac:dyDescent="0.3">
      <c r="A2353" s="417"/>
      <c r="B2353" s="55"/>
      <c r="C2353" s="429" t="s">
        <v>971</v>
      </c>
      <c r="D2353" s="430"/>
      <c r="E2353" s="430"/>
      <c r="F2353" s="430"/>
      <c r="G2353" s="430"/>
      <c r="H2353" s="430"/>
      <c r="I2353" s="430"/>
      <c r="J2353" s="96" t="s">
        <v>584</v>
      </c>
      <c r="K2353" s="173">
        <v>2400</v>
      </c>
      <c r="L2353" s="195"/>
    </row>
    <row r="2354" spans="1:12" ht="15.6" x14ac:dyDescent="0.3">
      <c r="A2354" s="417"/>
      <c r="B2354" s="55"/>
      <c r="C2354" s="431"/>
      <c r="D2354" s="432"/>
      <c r="E2354" s="432"/>
      <c r="F2354" s="432"/>
      <c r="G2354" s="432"/>
      <c r="H2354" s="432"/>
      <c r="I2354" s="432"/>
      <c r="J2354" s="122"/>
      <c r="K2354" s="172"/>
      <c r="L2354" s="194"/>
    </row>
    <row r="2355" spans="1:12" ht="15.6" customHeight="1" x14ac:dyDescent="0.3">
      <c r="A2355" s="417"/>
      <c r="B2355" s="55"/>
      <c r="C2355" s="431"/>
      <c r="D2355" s="432"/>
      <c r="E2355" s="432"/>
      <c r="F2355" s="432"/>
      <c r="G2355" s="432"/>
      <c r="H2355" s="432"/>
      <c r="I2355" s="432"/>
      <c r="J2355" s="441" t="s">
        <v>960</v>
      </c>
      <c r="K2355" s="173">
        <v>2500</v>
      </c>
      <c r="L2355" s="195"/>
    </row>
    <row r="2356" spans="1:12" ht="15.6" x14ac:dyDescent="0.3">
      <c r="A2356" s="417"/>
      <c r="B2356" s="55"/>
      <c r="C2356" s="431"/>
      <c r="D2356" s="432"/>
      <c r="E2356" s="432"/>
      <c r="F2356" s="432"/>
      <c r="G2356" s="432"/>
      <c r="H2356" s="432"/>
      <c r="I2356" s="432"/>
      <c r="J2356" s="441"/>
      <c r="K2356" s="173"/>
      <c r="L2356" s="195"/>
    </row>
    <row r="2357" spans="1:12" ht="15.6" x14ac:dyDescent="0.3">
      <c r="A2357" s="417"/>
      <c r="B2357" s="55"/>
      <c r="C2357" s="431"/>
      <c r="D2357" s="432"/>
      <c r="E2357" s="432"/>
      <c r="F2357" s="432"/>
      <c r="G2357" s="432"/>
      <c r="H2357" s="432"/>
      <c r="I2357" s="432"/>
      <c r="J2357" s="122"/>
      <c r="K2357" s="172"/>
      <c r="L2357" s="194"/>
    </row>
    <row r="2358" spans="1:12" ht="15.6" x14ac:dyDescent="0.3">
      <c r="A2358" s="417"/>
      <c r="B2358" s="55"/>
      <c r="C2358" s="431"/>
      <c r="D2358" s="432"/>
      <c r="E2358" s="432"/>
      <c r="F2358" s="432"/>
      <c r="G2358" s="432"/>
      <c r="H2358" s="432"/>
      <c r="I2358" s="432"/>
      <c r="J2358" s="122"/>
      <c r="K2358" s="172"/>
      <c r="L2358" s="194"/>
    </row>
    <row r="2359" spans="1:12" ht="16.2" thickBot="1" x14ac:dyDescent="0.35">
      <c r="A2359" s="418"/>
      <c r="B2359" s="56"/>
      <c r="C2359" s="433"/>
      <c r="D2359" s="434"/>
      <c r="E2359" s="434"/>
      <c r="F2359" s="434"/>
      <c r="G2359" s="434"/>
      <c r="H2359" s="434"/>
      <c r="I2359" s="434"/>
      <c r="J2359" s="229"/>
      <c r="K2359" s="180"/>
      <c r="L2359" s="196"/>
    </row>
    <row r="2360" spans="1:12" ht="15" thickBot="1" x14ac:dyDescent="0.35">
      <c r="J2360" s="99"/>
      <c r="K2360" s="100"/>
      <c r="L2360" s="200"/>
    </row>
    <row r="2361" spans="1:12" ht="15.6" x14ac:dyDescent="0.3">
      <c r="A2361" s="416" t="s">
        <v>435</v>
      </c>
      <c r="B2361" s="54" t="s">
        <v>821</v>
      </c>
      <c r="C2361" s="427" t="s">
        <v>435</v>
      </c>
      <c r="D2361" s="428"/>
      <c r="E2361" s="428"/>
      <c r="F2361" s="428"/>
      <c r="G2361" s="428"/>
      <c r="H2361" s="428"/>
      <c r="I2361" s="428"/>
      <c r="J2361" s="97"/>
      <c r="K2361" s="179"/>
      <c r="L2361" s="193"/>
    </row>
    <row r="2362" spans="1:12" ht="15.6" customHeight="1" x14ac:dyDescent="0.3">
      <c r="A2362" s="417"/>
      <c r="B2362" s="55" t="s">
        <v>821</v>
      </c>
      <c r="C2362" s="429" t="s">
        <v>970</v>
      </c>
      <c r="D2362" s="430"/>
      <c r="E2362" s="430"/>
      <c r="F2362" s="430"/>
      <c r="G2362" s="430"/>
      <c r="H2362" s="430"/>
      <c r="I2362" s="430"/>
      <c r="J2362" s="96" t="s">
        <v>584</v>
      </c>
      <c r="K2362" s="173">
        <v>7200</v>
      </c>
      <c r="L2362" s="195"/>
    </row>
    <row r="2363" spans="1:12" ht="15.6" x14ac:dyDescent="0.3">
      <c r="A2363" s="417"/>
      <c r="B2363" s="55" t="s">
        <v>821</v>
      </c>
      <c r="C2363" s="431"/>
      <c r="D2363" s="432"/>
      <c r="E2363" s="432"/>
      <c r="F2363" s="432"/>
      <c r="G2363" s="432"/>
      <c r="H2363" s="432"/>
      <c r="I2363" s="432"/>
      <c r="J2363" s="122"/>
      <c r="K2363" s="172"/>
      <c r="L2363" s="194"/>
    </row>
    <row r="2364" spans="1:12" ht="15.6" x14ac:dyDescent="0.3">
      <c r="A2364" s="417"/>
      <c r="B2364" s="55" t="s">
        <v>821</v>
      </c>
      <c r="C2364" s="431"/>
      <c r="D2364" s="432"/>
      <c r="E2364" s="432"/>
      <c r="F2364" s="432"/>
      <c r="G2364" s="432"/>
      <c r="H2364" s="432"/>
      <c r="I2364" s="432"/>
      <c r="J2364" s="122"/>
      <c r="K2364" s="172"/>
      <c r="L2364" s="194"/>
    </row>
    <row r="2365" spans="1:12" ht="15.6" x14ac:dyDescent="0.3">
      <c r="A2365" s="417"/>
      <c r="B2365" s="55" t="s">
        <v>821</v>
      </c>
      <c r="C2365" s="431"/>
      <c r="D2365" s="432"/>
      <c r="E2365" s="432"/>
      <c r="F2365" s="432"/>
      <c r="G2365" s="432"/>
      <c r="H2365" s="432"/>
      <c r="I2365" s="432"/>
      <c r="J2365" s="122"/>
      <c r="K2365" s="172"/>
      <c r="L2365" s="194"/>
    </row>
    <row r="2366" spans="1:12" ht="15.6" x14ac:dyDescent="0.3">
      <c r="A2366" s="417"/>
      <c r="B2366" s="55" t="s">
        <v>821</v>
      </c>
      <c r="C2366" s="431"/>
      <c r="D2366" s="432"/>
      <c r="E2366" s="432"/>
      <c r="F2366" s="432"/>
      <c r="G2366" s="432"/>
      <c r="H2366" s="432"/>
      <c r="I2366" s="432"/>
      <c r="J2366" s="122"/>
      <c r="K2366" s="172"/>
      <c r="L2366" s="194"/>
    </row>
    <row r="2367" spans="1:12" ht="15.6" x14ac:dyDescent="0.3">
      <c r="A2367" s="417"/>
      <c r="B2367" s="55" t="s">
        <v>821</v>
      </c>
      <c r="C2367" s="431"/>
      <c r="D2367" s="432"/>
      <c r="E2367" s="432"/>
      <c r="F2367" s="432"/>
      <c r="G2367" s="432"/>
      <c r="H2367" s="432"/>
      <c r="I2367" s="432"/>
      <c r="J2367" s="122"/>
      <c r="K2367" s="172"/>
      <c r="L2367" s="194"/>
    </row>
    <row r="2368" spans="1:12" ht="16.2" thickBot="1" x14ac:dyDescent="0.35">
      <c r="A2368" s="418"/>
      <c r="B2368" s="56" t="s">
        <v>821</v>
      </c>
      <c r="C2368" s="433"/>
      <c r="D2368" s="434"/>
      <c r="E2368" s="434"/>
      <c r="F2368" s="434"/>
      <c r="G2368" s="434"/>
      <c r="H2368" s="434"/>
      <c r="I2368" s="434"/>
      <c r="J2368" s="229"/>
      <c r="K2368" s="180"/>
      <c r="L2368" s="196"/>
    </row>
    <row r="2369" spans="1:12" ht="15" thickBot="1" x14ac:dyDescent="0.35">
      <c r="J2369" s="99"/>
      <c r="K2369" s="100"/>
      <c r="L2369" s="200"/>
    </row>
    <row r="2370" spans="1:12" ht="15.6" x14ac:dyDescent="0.3">
      <c r="A2370" s="355" t="s">
        <v>436</v>
      </c>
      <c r="B2370" s="54" t="s">
        <v>820</v>
      </c>
      <c r="C2370" s="427" t="s">
        <v>436</v>
      </c>
      <c r="D2370" s="428"/>
      <c r="E2370" s="428"/>
      <c r="F2370" s="428"/>
      <c r="G2370" s="428"/>
      <c r="H2370" s="428"/>
      <c r="I2370" s="428"/>
      <c r="J2370" s="97"/>
      <c r="K2370" s="179"/>
      <c r="L2370" s="193"/>
    </row>
    <row r="2371" spans="1:12" ht="15.6" customHeight="1" x14ac:dyDescent="0.3">
      <c r="A2371" s="356"/>
      <c r="B2371" s="55" t="s">
        <v>820</v>
      </c>
      <c r="C2371" s="429" t="s">
        <v>970</v>
      </c>
      <c r="D2371" s="430"/>
      <c r="E2371" s="430"/>
      <c r="F2371" s="430"/>
      <c r="G2371" s="430"/>
      <c r="H2371" s="430"/>
      <c r="I2371" s="430"/>
      <c r="J2371" s="96" t="s">
        <v>584</v>
      </c>
      <c r="K2371" s="173">
        <v>1500</v>
      </c>
      <c r="L2371" s="195"/>
    </row>
    <row r="2372" spans="1:12" ht="15.6" x14ac:dyDescent="0.3">
      <c r="A2372" s="356"/>
      <c r="B2372" s="55" t="s">
        <v>820</v>
      </c>
      <c r="C2372" s="431"/>
      <c r="D2372" s="432"/>
      <c r="E2372" s="432"/>
      <c r="F2372" s="432"/>
      <c r="G2372" s="432"/>
      <c r="H2372" s="432"/>
      <c r="I2372" s="432"/>
      <c r="J2372" s="122"/>
      <c r="K2372" s="172"/>
      <c r="L2372" s="194"/>
    </row>
    <row r="2373" spans="1:12" ht="15.6" x14ac:dyDescent="0.3">
      <c r="A2373" s="356"/>
      <c r="B2373" s="55" t="s">
        <v>820</v>
      </c>
      <c r="C2373" s="431"/>
      <c r="D2373" s="432"/>
      <c r="E2373" s="432"/>
      <c r="F2373" s="432"/>
      <c r="G2373" s="432"/>
      <c r="H2373" s="432"/>
      <c r="I2373" s="432"/>
      <c r="J2373" s="122"/>
      <c r="K2373" s="172"/>
      <c r="L2373" s="194"/>
    </row>
    <row r="2374" spans="1:12" ht="15.6" x14ac:dyDescent="0.3">
      <c r="A2374" s="356"/>
      <c r="B2374" s="55" t="s">
        <v>820</v>
      </c>
      <c r="C2374" s="431"/>
      <c r="D2374" s="432"/>
      <c r="E2374" s="432"/>
      <c r="F2374" s="432"/>
      <c r="G2374" s="432"/>
      <c r="H2374" s="432"/>
      <c r="I2374" s="432"/>
      <c r="J2374" s="122"/>
      <c r="K2374" s="172"/>
      <c r="L2374" s="194"/>
    </row>
    <row r="2375" spans="1:12" ht="15.6" x14ac:dyDescent="0.3">
      <c r="A2375" s="356"/>
      <c r="B2375" s="55" t="s">
        <v>820</v>
      </c>
      <c r="C2375" s="431"/>
      <c r="D2375" s="432"/>
      <c r="E2375" s="432"/>
      <c r="F2375" s="432"/>
      <c r="G2375" s="432"/>
      <c r="H2375" s="432"/>
      <c r="I2375" s="432"/>
      <c r="J2375" s="122"/>
      <c r="K2375" s="172"/>
      <c r="L2375" s="194"/>
    </row>
    <row r="2376" spans="1:12" ht="15.6" x14ac:dyDescent="0.3">
      <c r="A2376" s="356"/>
      <c r="B2376" s="55" t="s">
        <v>820</v>
      </c>
      <c r="C2376" s="431"/>
      <c r="D2376" s="432"/>
      <c r="E2376" s="432"/>
      <c r="F2376" s="432"/>
      <c r="G2376" s="432"/>
      <c r="H2376" s="432"/>
      <c r="I2376" s="432"/>
      <c r="J2376" s="122"/>
      <c r="K2376" s="172"/>
      <c r="L2376" s="194"/>
    </row>
    <row r="2377" spans="1:12" ht="16.2" thickBot="1" x14ac:dyDescent="0.35">
      <c r="A2377" s="357"/>
      <c r="B2377" s="56" t="s">
        <v>820</v>
      </c>
      <c r="C2377" s="433"/>
      <c r="D2377" s="434"/>
      <c r="E2377" s="434"/>
      <c r="F2377" s="434"/>
      <c r="G2377" s="434"/>
      <c r="H2377" s="434"/>
      <c r="I2377" s="434"/>
      <c r="J2377" s="229"/>
      <c r="K2377" s="180"/>
      <c r="L2377" s="196"/>
    </row>
    <row r="2378" spans="1:12" ht="16.2" thickBot="1" x14ac:dyDescent="0.35">
      <c r="A2378" s="66"/>
      <c r="B2378" s="65"/>
      <c r="C2378" s="48"/>
      <c r="D2378" s="48"/>
      <c r="E2378" s="48"/>
      <c r="F2378" s="48"/>
      <c r="G2378" s="110"/>
      <c r="H2378" s="110"/>
      <c r="I2378" s="281"/>
      <c r="J2378" s="95"/>
      <c r="K2378" s="101"/>
      <c r="L2378" s="198"/>
    </row>
    <row r="2379" spans="1:12" ht="15.6" x14ac:dyDescent="0.3">
      <c r="A2379" s="355" t="s">
        <v>836</v>
      </c>
      <c r="B2379" s="54" t="s">
        <v>837</v>
      </c>
      <c r="C2379" s="427" t="s">
        <v>836</v>
      </c>
      <c r="D2379" s="428"/>
      <c r="E2379" s="428"/>
      <c r="F2379" s="428"/>
      <c r="G2379" s="428"/>
      <c r="H2379" s="428"/>
      <c r="I2379" s="428"/>
      <c r="J2379" s="97"/>
      <c r="K2379" s="179"/>
      <c r="L2379" s="193"/>
    </row>
    <row r="2380" spans="1:12" ht="15.6" customHeight="1" x14ac:dyDescent="0.3">
      <c r="A2380" s="356"/>
      <c r="B2380" s="55" t="s">
        <v>837</v>
      </c>
      <c r="C2380" s="429" t="s">
        <v>970</v>
      </c>
      <c r="D2380" s="430"/>
      <c r="E2380" s="430"/>
      <c r="F2380" s="430"/>
      <c r="G2380" s="430"/>
      <c r="H2380" s="430"/>
      <c r="I2380" s="430"/>
      <c r="J2380" s="96" t="s">
        <v>584</v>
      </c>
      <c r="K2380" s="173">
        <v>2000</v>
      </c>
      <c r="L2380" s="195"/>
    </row>
    <row r="2381" spans="1:12" ht="15.6" x14ac:dyDescent="0.3">
      <c r="A2381" s="356"/>
      <c r="B2381" s="55" t="s">
        <v>837</v>
      </c>
      <c r="C2381" s="431"/>
      <c r="D2381" s="432"/>
      <c r="E2381" s="432"/>
      <c r="F2381" s="432"/>
      <c r="G2381" s="432"/>
      <c r="H2381" s="432"/>
      <c r="I2381" s="432"/>
      <c r="J2381" s="122"/>
      <c r="K2381" s="172"/>
      <c r="L2381" s="194"/>
    </row>
    <row r="2382" spans="1:12" ht="15.6" x14ac:dyDescent="0.3">
      <c r="A2382" s="356"/>
      <c r="B2382" s="55" t="s">
        <v>837</v>
      </c>
      <c r="C2382" s="431"/>
      <c r="D2382" s="432"/>
      <c r="E2382" s="432"/>
      <c r="F2382" s="432"/>
      <c r="G2382" s="432"/>
      <c r="H2382" s="432"/>
      <c r="I2382" s="432"/>
      <c r="J2382" s="122"/>
      <c r="K2382" s="172"/>
      <c r="L2382" s="194"/>
    </row>
    <row r="2383" spans="1:12" ht="15.6" x14ac:dyDescent="0.3">
      <c r="A2383" s="356"/>
      <c r="B2383" s="55" t="s">
        <v>837</v>
      </c>
      <c r="C2383" s="431"/>
      <c r="D2383" s="432"/>
      <c r="E2383" s="432"/>
      <c r="F2383" s="432"/>
      <c r="G2383" s="432"/>
      <c r="H2383" s="432"/>
      <c r="I2383" s="432"/>
      <c r="J2383" s="122"/>
      <c r="K2383" s="172"/>
      <c r="L2383" s="194"/>
    </row>
    <row r="2384" spans="1:12" ht="15.6" x14ac:dyDescent="0.3">
      <c r="A2384" s="356"/>
      <c r="B2384" s="55" t="s">
        <v>837</v>
      </c>
      <c r="C2384" s="431"/>
      <c r="D2384" s="432"/>
      <c r="E2384" s="432"/>
      <c r="F2384" s="432"/>
      <c r="G2384" s="432"/>
      <c r="H2384" s="432"/>
      <c r="I2384" s="432"/>
      <c r="J2384" s="122"/>
      <c r="K2384" s="172"/>
      <c r="L2384" s="194"/>
    </row>
    <row r="2385" spans="1:12" ht="15.6" x14ac:dyDescent="0.3">
      <c r="A2385" s="356"/>
      <c r="B2385" s="55" t="s">
        <v>837</v>
      </c>
      <c r="C2385" s="431"/>
      <c r="D2385" s="432"/>
      <c r="E2385" s="432"/>
      <c r="F2385" s="432"/>
      <c r="G2385" s="432"/>
      <c r="H2385" s="432"/>
      <c r="I2385" s="432"/>
      <c r="J2385" s="122"/>
      <c r="K2385" s="172"/>
      <c r="L2385" s="194"/>
    </row>
    <row r="2386" spans="1:12" ht="16.2" thickBot="1" x14ac:dyDescent="0.35">
      <c r="A2386" s="357"/>
      <c r="B2386" s="56" t="s">
        <v>837</v>
      </c>
      <c r="C2386" s="433"/>
      <c r="D2386" s="434"/>
      <c r="E2386" s="434"/>
      <c r="F2386" s="434"/>
      <c r="G2386" s="434"/>
      <c r="H2386" s="434"/>
      <c r="I2386" s="434"/>
      <c r="J2386" s="229"/>
      <c r="K2386" s="180"/>
      <c r="L2386" s="196"/>
    </row>
    <row r="2387" spans="1:12" ht="15" thickBot="1" x14ac:dyDescent="0.35">
      <c r="J2387" s="99"/>
      <c r="K2387" s="100"/>
      <c r="L2387" s="200"/>
    </row>
    <row r="2388" spans="1:12" ht="15.6" x14ac:dyDescent="0.3">
      <c r="A2388" s="396" t="s">
        <v>437</v>
      </c>
      <c r="B2388" s="54" t="s">
        <v>819</v>
      </c>
      <c r="C2388" s="427" t="s">
        <v>437</v>
      </c>
      <c r="D2388" s="428"/>
      <c r="E2388" s="428"/>
      <c r="F2388" s="428"/>
      <c r="G2388" s="428"/>
      <c r="H2388" s="428"/>
      <c r="I2388" s="428"/>
      <c r="J2388" s="97"/>
      <c r="K2388" s="179"/>
      <c r="L2388" s="193"/>
    </row>
    <row r="2389" spans="1:12" ht="15.6" customHeight="1" x14ac:dyDescent="0.3">
      <c r="A2389" s="397"/>
      <c r="B2389" s="55" t="s">
        <v>819</v>
      </c>
      <c r="C2389" s="429" t="s">
        <v>970</v>
      </c>
      <c r="D2389" s="430"/>
      <c r="E2389" s="430"/>
      <c r="F2389" s="430"/>
      <c r="G2389" s="430"/>
      <c r="H2389" s="430"/>
      <c r="I2389" s="430"/>
      <c r="J2389" s="96" t="s">
        <v>584</v>
      </c>
      <c r="K2389" s="173">
        <v>4900</v>
      </c>
      <c r="L2389" s="195"/>
    </row>
    <row r="2390" spans="1:12" ht="15.6" x14ac:dyDescent="0.3">
      <c r="A2390" s="397"/>
      <c r="B2390" s="55" t="s">
        <v>819</v>
      </c>
      <c r="C2390" s="431"/>
      <c r="D2390" s="432"/>
      <c r="E2390" s="432"/>
      <c r="F2390" s="432"/>
      <c r="G2390" s="432"/>
      <c r="H2390" s="432"/>
      <c r="I2390" s="432"/>
      <c r="J2390" s="122"/>
      <c r="K2390" s="172"/>
      <c r="L2390" s="194"/>
    </row>
    <row r="2391" spans="1:12" ht="15.6" x14ac:dyDescent="0.3">
      <c r="A2391" s="397"/>
      <c r="B2391" s="55" t="s">
        <v>819</v>
      </c>
      <c r="C2391" s="431"/>
      <c r="D2391" s="432"/>
      <c r="E2391" s="432"/>
      <c r="F2391" s="432"/>
      <c r="G2391" s="432"/>
      <c r="H2391" s="432"/>
      <c r="I2391" s="432"/>
      <c r="J2391" s="122"/>
      <c r="K2391" s="172"/>
      <c r="L2391" s="194"/>
    </row>
    <row r="2392" spans="1:12" ht="15.6" x14ac:dyDescent="0.3">
      <c r="A2392" s="397"/>
      <c r="B2392" s="55" t="s">
        <v>819</v>
      </c>
      <c r="C2392" s="431"/>
      <c r="D2392" s="432"/>
      <c r="E2392" s="432"/>
      <c r="F2392" s="432"/>
      <c r="G2392" s="432"/>
      <c r="H2392" s="432"/>
      <c r="I2392" s="432"/>
      <c r="J2392" s="122"/>
      <c r="K2392" s="172"/>
      <c r="L2392" s="194"/>
    </row>
    <row r="2393" spans="1:12" ht="15.6" x14ac:dyDescent="0.3">
      <c r="A2393" s="397"/>
      <c r="B2393" s="55" t="s">
        <v>819</v>
      </c>
      <c r="C2393" s="431"/>
      <c r="D2393" s="432"/>
      <c r="E2393" s="432"/>
      <c r="F2393" s="432"/>
      <c r="G2393" s="432"/>
      <c r="H2393" s="432"/>
      <c r="I2393" s="432"/>
      <c r="J2393" s="122"/>
      <c r="K2393" s="172"/>
      <c r="L2393" s="194"/>
    </row>
    <row r="2394" spans="1:12" ht="15.6" x14ac:dyDescent="0.3">
      <c r="A2394" s="397"/>
      <c r="B2394" s="55" t="s">
        <v>819</v>
      </c>
      <c r="C2394" s="431"/>
      <c r="D2394" s="432"/>
      <c r="E2394" s="432"/>
      <c r="F2394" s="432"/>
      <c r="G2394" s="432"/>
      <c r="H2394" s="432"/>
      <c r="I2394" s="432"/>
      <c r="J2394" s="122"/>
      <c r="K2394" s="172"/>
      <c r="L2394" s="194"/>
    </row>
    <row r="2395" spans="1:12" ht="16.2" thickBot="1" x14ac:dyDescent="0.35">
      <c r="A2395" s="398"/>
      <c r="B2395" s="56" t="s">
        <v>819</v>
      </c>
      <c r="C2395" s="433"/>
      <c r="D2395" s="434"/>
      <c r="E2395" s="434"/>
      <c r="F2395" s="434"/>
      <c r="G2395" s="434"/>
      <c r="H2395" s="434"/>
      <c r="I2395" s="434"/>
      <c r="J2395" s="229"/>
      <c r="K2395" s="180"/>
      <c r="L2395" s="196"/>
    </row>
    <row r="2396" spans="1:12" ht="16.2" thickBot="1" x14ac:dyDescent="0.35">
      <c r="B2396" s="39"/>
      <c r="C2396" s="48"/>
      <c r="D2396" s="48"/>
      <c r="E2396" s="48"/>
      <c r="F2396" s="48"/>
      <c r="G2396" s="110"/>
      <c r="H2396" s="110"/>
      <c r="I2396" s="281"/>
      <c r="J2396" s="99"/>
      <c r="K2396" s="101"/>
      <c r="L2396" s="198"/>
    </row>
    <row r="2397" spans="1:12" ht="15.6" x14ac:dyDescent="0.3">
      <c r="A2397" s="396" t="s">
        <v>597</v>
      </c>
      <c r="B2397" s="54" t="s">
        <v>818</v>
      </c>
      <c r="C2397" s="427" t="s">
        <v>597</v>
      </c>
      <c r="D2397" s="428"/>
      <c r="E2397" s="428"/>
      <c r="F2397" s="428"/>
      <c r="G2397" s="428"/>
      <c r="H2397" s="428"/>
      <c r="I2397" s="428"/>
      <c r="J2397" s="97"/>
      <c r="K2397" s="179"/>
      <c r="L2397" s="193"/>
    </row>
    <row r="2398" spans="1:12" ht="15.6" customHeight="1" x14ac:dyDescent="0.3">
      <c r="A2398" s="397"/>
      <c r="B2398" s="55" t="s">
        <v>818</v>
      </c>
      <c r="C2398" s="429" t="s">
        <v>970</v>
      </c>
      <c r="D2398" s="430"/>
      <c r="E2398" s="430"/>
      <c r="F2398" s="430"/>
      <c r="G2398" s="430"/>
      <c r="H2398" s="430"/>
      <c r="I2398" s="430"/>
      <c r="J2398" s="96" t="s">
        <v>584</v>
      </c>
      <c r="K2398" s="173">
        <v>7800</v>
      </c>
      <c r="L2398" s="195"/>
    </row>
    <row r="2399" spans="1:12" ht="15.6" x14ac:dyDescent="0.3">
      <c r="A2399" s="397"/>
      <c r="B2399" s="55" t="s">
        <v>818</v>
      </c>
      <c r="C2399" s="431"/>
      <c r="D2399" s="432"/>
      <c r="E2399" s="432"/>
      <c r="F2399" s="432"/>
      <c r="G2399" s="432"/>
      <c r="H2399" s="432"/>
      <c r="I2399" s="432"/>
      <c r="J2399" s="122"/>
      <c r="K2399" s="172"/>
      <c r="L2399" s="194"/>
    </row>
    <row r="2400" spans="1:12" ht="15.6" x14ac:dyDescent="0.3">
      <c r="A2400" s="397"/>
      <c r="B2400" s="55" t="s">
        <v>818</v>
      </c>
      <c r="C2400" s="431"/>
      <c r="D2400" s="432"/>
      <c r="E2400" s="432"/>
      <c r="F2400" s="432"/>
      <c r="G2400" s="432"/>
      <c r="H2400" s="432"/>
      <c r="I2400" s="432"/>
      <c r="J2400" s="122"/>
      <c r="K2400" s="172"/>
      <c r="L2400" s="194"/>
    </row>
    <row r="2401" spans="1:12" ht="15.6" x14ac:dyDescent="0.3">
      <c r="A2401" s="397"/>
      <c r="B2401" s="55" t="s">
        <v>818</v>
      </c>
      <c r="C2401" s="431"/>
      <c r="D2401" s="432"/>
      <c r="E2401" s="432"/>
      <c r="F2401" s="432"/>
      <c r="G2401" s="432"/>
      <c r="H2401" s="432"/>
      <c r="I2401" s="432"/>
      <c r="J2401" s="122"/>
      <c r="K2401" s="172"/>
      <c r="L2401" s="194"/>
    </row>
    <row r="2402" spans="1:12" ht="15.6" x14ac:dyDescent="0.3">
      <c r="A2402" s="397"/>
      <c r="B2402" s="55" t="s">
        <v>818</v>
      </c>
      <c r="C2402" s="431"/>
      <c r="D2402" s="432"/>
      <c r="E2402" s="432"/>
      <c r="F2402" s="432"/>
      <c r="G2402" s="432"/>
      <c r="H2402" s="432"/>
      <c r="I2402" s="432"/>
      <c r="J2402" s="122"/>
      <c r="K2402" s="172"/>
      <c r="L2402" s="194"/>
    </row>
    <row r="2403" spans="1:12" ht="15.6" x14ac:dyDescent="0.3">
      <c r="A2403" s="397"/>
      <c r="B2403" s="55" t="s">
        <v>818</v>
      </c>
      <c r="C2403" s="431"/>
      <c r="D2403" s="432"/>
      <c r="E2403" s="432"/>
      <c r="F2403" s="432"/>
      <c r="G2403" s="432"/>
      <c r="H2403" s="432"/>
      <c r="I2403" s="432"/>
      <c r="J2403" s="122"/>
      <c r="K2403" s="172"/>
      <c r="L2403" s="194"/>
    </row>
    <row r="2404" spans="1:12" ht="16.2" thickBot="1" x14ac:dyDescent="0.35">
      <c r="A2404" s="398"/>
      <c r="B2404" s="56" t="s">
        <v>818</v>
      </c>
      <c r="C2404" s="433"/>
      <c r="D2404" s="434"/>
      <c r="E2404" s="434"/>
      <c r="F2404" s="434"/>
      <c r="G2404" s="434"/>
      <c r="H2404" s="434"/>
      <c r="I2404" s="434"/>
      <c r="J2404" s="229"/>
      <c r="K2404" s="180"/>
      <c r="L2404" s="196"/>
    </row>
    <row r="2405" spans="1:12" ht="15" thickBot="1" x14ac:dyDescent="0.35">
      <c r="J2405" s="99"/>
      <c r="K2405" s="100"/>
      <c r="L2405" s="200"/>
    </row>
    <row r="2406" spans="1:12" ht="15.6" customHeight="1" x14ac:dyDescent="0.3">
      <c r="A2406" s="413" t="s">
        <v>582</v>
      </c>
      <c r="B2406" s="54" t="s">
        <v>817</v>
      </c>
      <c r="C2406" s="427" t="s">
        <v>582</v>
      </c>
      <c r="D2406" s="428"/>
      <c r="E2406" s="428"/>
      <c r="F2406" s="428"/>
      <c r="G2406" s="428"/>
      <c r="H2406" s="428"/>
      <c r="I2406" s="428"/>
      <c r="J2406" s="97"/>
      <c r="K2406" s="179"/>
      <c r="L2406" s="193"/>
    </row>
    <row r="2407" spans="1:12" ht="15.6" customHeight="1" x14ac:dyDescent="0.3">
      <c r="A2407" s="414"/>
      <c r="B2407" s="55" t="s">
        <v>817</v>
      </c>
      <c r="C2407" s="429" t="s">
        <v>970</v>
      </c>
      <c r="D2407" s="430"/>
      <c r="E2407" s="430"/>
      <c r="F2407" s="430"/>
      <c r="G2407" s="430"/>
      <c r="H2407" s="430"/>
      <c r="I2407" s="430"/>
      <c r="J2407" s="96" t="s">
        <v>584</v>
      </c>
      <c r="K2407" s="173">
        <v>17500</v>
      </c>
      <c r="L2407" s="195"/>
    </row>
    <row r="2408" spans="1:12" ht="15.6" x14ac:dyDescent="0.3">
      <c r="A2408" s="414"/>
      <c r="B2408" s="55" t="s">
        <v>817</v>
      </c>
      <c r="C2408" s="431"/>
      <c r="D2408" s="432"/>
      <c r="E2408" s="432"/>
      <c r="F2408" s="432"/>
      <c r="G2408" s="432"/>
      <c r="H2408" s="432"/>
      <c r="I2408" s="432"/>
      <c r="J2408" s="122"/>
      <c r="K2408" s="172"/>
      <c r="L2408" s="194"/>
    </row>
    <row r="2409" spans="1:12" ht="15.6" x14ac:dyDescent="0.3">
      <c r="A2409" s="414"/>
      <c r="B2409" s="55" t="s">
        <v>817</v>
      </c>
      <c r="C2409" s="431"/>
      <c r="D2409" s="432"/>
      <c r="E2409" s="432"/>
      <c r="F2409" s="432"/>
      <c r="G2409" s="432"/>
      <c r="H2409" s="432"/>
      <c r="I2409" s="432"/>
      <c r="J2409" s="122"/>
      <c r="K2409" s="172"/>
      <c r="L2409" s="194"/>
    </row>
    <row r="2410" spans="1:12" ht="15.6" x14ac:dyDescent="0.3">
      <c r="A2410" s="414"/>
      <c r="B2410" s="55" t="s">
        <v>817</v>
      </c>
      <c r="C2410" s="431"/>
      <c r="D2410" s="432"/>
      <c r="E2410" s="432"/>
      <c r="F2410" s="432"/>
      <c r="G2410" s="432"/>
      <c r="H2410" s="432"/>
      <c r="I2410" s="432"/>
      <c r="J2410" s="122"/>
      <c r="K2410" s="172"/>
      <c r="L2410" s="194"/>
    </row>
    <row r="2411" spans="1:12" ht="15.6" x14ac:dyDescent="0.3">
      <c r="A2411" s="414"/>
      <c r="B2411" s="55" t="s">
        <v>817</v>
      </c>
      <c r="C2411" s="431"/>
      <c r="D2411" s="432"/>
      <c r="E2411" s="432"/>
      <c r="F2411" s="432"/>
      <c r="G2411" s="432"/>
      <c r="H2411" s="432"/>
      <c r="I2411" s="432"/>
      <c r="J2411" s="122"/>
      <c r="K2411" s="172"/>
      <c r="L2411" s="194"/>
    </row>
    <row r="2412" spans="1:12" ht="15.6" x14ac:dyDescent="0.3">
      <c r="A2412" s="414"/>
      <c r="B2412" s="55" t="s">
        <v>817</v>
      </c>
      <c r="C2412" s="431"/>
      <c r="D2412" s="432"/>
      <c r="E2412" s="432"/>
      <c r="F2412" s="432"/>
      <c r="G2412" s="432"/>
      <c r="H2412" s="432"/>
      <c r="I2412" s="432"/>
      <c r="J2412" s="122"/>
      <c r="K2412" s="172"/>
      <c r="L2412" s="194"/>
    </row>
    <row r="2413" spans="1:12" ht="16.2" thickBot="1" x14ac:dyDescent="0.35">
      <c r="A2413" s="415"/>
      <c r="B2413" s="56" t="s">
        <v>817</v>
      </c>
      <c r="C2413" s="433"/>
      <c r="D2413" s="434"/>
      <c r="E2413" s="434"/>
      <c r="F2413" s="434"/>
      <c r="G2413" s="434"/>
      <c r="H2413" s="434"/>
      <c r="I2413" s="434"/>
      <c r="J2413" s="229"/>
      <c r="K2413" s="180"/>
      <c r="L2413" s="196"/>
    </row>
    <row r="2414" spans="1:12" ht="16.2" thickBot="1" x14ac:dyDescent="0.35">
      <c r="B2414" s="39"/>
      <c r="C2414" s="40"/>
      <c r="D2414" s="41"/>
      <c r="E2414" s="42"/>
      <c r="F2414" s="41"/>
      <c r="G2414" s="41"/>
      <c r="H2414" s="41"/>
      <c r="I2414" s="269"/>
      <c r="J2414" s="99"/>
      <c r="K2414" s="101"/>
      <c r="L2414" s="198"/>
    </row>
    <row r="2415" spans="1:12" ht="15.6" x14ac:dyDescent="0.3">
      <c r="A2415" s="396" t="s">
        <v>583</v>
      </c>
      <c r="B2415" s="54" t="s">
        <v>816</v>
      </c>
      <c r="C2415" s="427" t="s">
        <v>583</v>
      </c>
      <c r="D2415" s="428"/>
      <c r="E2415" s="428"/>
      <c r="F2415" s="428"/>
      <c r="G2415" s="428"/>
      <c r="H2415" s="428"/>
      <c r="I2415" s="428"/>
      <c r="J2415" s="97"/>
      <c r="K2415" s="179"/>
      <c r="L2415" s="193"/>
    </row>
    <row r="2416" spans="1:12" ht="15.6" customHeight="1" x14ac:dyDescent="0.3">
      <c r="A2416" s="397"/>
      <c r="B2416" s="55" t="s">
        <v>816</v>
      </c>
      <c r="C2416" s="429" t="s">
        <v>970</v>
      </c>
      <c r="D2416" s="430"/>
      <c r="E2416" s="430"/>
      <c r="F2416" s="430"/>
      <c r="G2416" s="430"/>
      <c r="H2416" s="430"/>
      <c r="I2416" s="430"/>
      <c r="J2416" s="96" t="s">
        <v>584</v>
      </c>
      <c r="K2416" s="173">
        <v>11400</v>
      </c>
      <c r="L2416" s="195"/>
    </row>
    <row r="2417" spans="1:12" ht="15.6" x14ac:dyDescent="0.3">
      <c r="A2417" s="397"/>
      <c r="B2417" s="55" t="s">
        <v>816</v>
      </c>
      <c r="C2417" s="431"/>
      <c r="D2417" s="432"/>
      <c r="E2417" s="432"/>
      <c r="F2417" s="432"/>
      <c r="G2417" s="432"/>
      <c r="H2417" s="432"/>
      <c r="I2417" s="432"/>
      <c r="J2417" s="122"/>
      <c r="K2417" s="172"/>
      <c r="L2417" s="194"/>
    </row>
    <row r="2418" spans="1:12" ht="15.6" x14ac:dyDescent="0.3">
      <c r="A2418" s="397"/>
      <c r="B2418" s="55" t="s">
        <v>816</v>
      </c>
      <c r="C2418" s="431"/>
      <c r="D2418" s="432"/>
      <c r="E2418" s="432"/>
      <c r="F2418" s="432"/>
      <c r="G2418" s="432"/>
      <c r="H2418" s="432"/>
      <c r="I2418" s="432"/>
      <c r="J2418" s="122"/>
      <c r="K2418" s="172"/>
      <c r="L2418" s="194"/>
    </row>
    <row r="2419" spans="1:12" ht="15.6" x14ac:dyDescent="0.3">
      <c r="A2419" s="397"/>
      <c r="B2419" s="55" t="s">
        <v>816</v>
      </c>
      <c r="C2419" s="431"/>
      <c r="D2419" s="432"/>
      <c r="E2419" s="432"/>
      <c r="F2419" s="432"/>
      <c r="G2419" s="432"/>
      <c r="H2419" s="432"/>
      <c r="I2419" s="432"/>
      <c r="J2419" s="122"/>
      <c r="K2419" s="172"/>
      <c r="L2419" s="194"/>
    </row>
    <row r="2420" spans="1:12" ht="15.6" x14ac:dyDescent="0.3">
      <c r="A2420" s="397"/>
      <c r="B2420" s="55" t="s">
        <v>816</v>
      </c>
      <c r="C2420" s="431"/>
      <c r="D2420" s="432"/>
      <c r="E2420" s="432"/>
      <c r="F2420" s="432"/>
      <c r="G2420" s="432"/>
      <c r="H2420" s="432"/>
      <c r="I2420" s="432"/>
      <c r="J2420" s="122"/>
      <c r="K2420" s="172"/>
      <c r="L2420" s="194"/>
    </row>
    <row r="2421" spans="1:12" ht="15.6" x14ac:dyDescent="0.3">
      <c r="A2421" s="397"/>
      <c r="B2421" s="55" t="s">
        <v>816</v>
      </c>
      <c r="C2421" s="431"/>
      <c r="D2421" s="432"/>
      <c r="E2421" s="432"/>
      <c r="F2421" s="432"/>
      <c r="G2421" s="432"/>
      <c r="H2421" s="432"/>
      <c r="I2421" s="432"/>
      <c r="J2421" s="122"/>
      <c r="K2421" s="172"/>
      <c r="L2421" s="194"/>
    </row>
    <row r="2422" spans="1:12" ht="16.2" thickBot="1" x14ac:dyDescent="0.35">
      <c r="A2422" s="398"/>
      <c r="B2422" s="56" t="s">
        <v>816</v>
      </c>
      <c r="C2422" s="433"/>
      <c r="D2422" s="434"/>
      <c r="E2422" s="434"/>
      <c r="F2422" s="434"/>
      <c r="G2422" s="434"/>
      <c r="H2422" s="434"/>
      <c r="I2422" s="434"/>
      <c r="J2422" s="229"/>
      <c r="K2422" s="180"/>
      <c r="L2422" s="196"/>
    </row>
    <row r="2423" spans="1:12" ht="15" thickBot="1" x14ac:dyDescent="0.35">
      <c r="J2423" s="99"/>
      <c r="K2423" s="100"/>
      <c r="L2423" s="200"/>
    </row>
    <row r="2424" spans="1:12" ht="15.6" x14ac:dyDescent="0.3">
      <c r="A2424" s="419" t="s">
        <v>950</v>
      </c>
      <c r="B2424" s="54" t="s">
        <v>815</v>
      </c>
      <c r="C2424" s="427" t="s">
        <v>950</v>
      </c>
      <c r="D2424" s="428"/>
      <c r="E2424" s="428"/>
      <c r="F2424" s="428"/>
      <c r="G2424" s="428"/>
      <c r="H2424" s="428"/>
      <c r="I2424" s="428"/>
      <c r="J2424" s="97"/>
      <c r="K2424" s="179"/>
      <c r="L2424" s="193"/>
    </row>
    <row r="2425" spans="1:12" ht="15.6" customHeight="1" x14ac:dyDescent="0.3">
      <c r="A2425" s="420"/>
      <c r="B2425" s="55" t="s">
        <v>815</v>
      </c>
      <c r="C2425" s="429" t="s">
        <v>970</v>
      </c>
      <c r="D2425" s="430"/>
      <c r="E2425" s="430"/>
      <c r="F2425" s="430"/>
      <c r="G2425" s="430"/>
      <c r="H2425" s="430"/>
      <c r="I2425" s="430"/>
      <c r="J2425" s="96" t="s">
        <v>584</v>
      </c>
      <c r="K2425" s="173">
        <v>22400</v>
      </c>
      <c r="L2425" s="195"/>
    </row>
    <row r="2426" spans="1:12" ht="15.6" x14ac:dyDescent="0.3">
      <c r="A2426" s="420"/>
      <c r="B2426" s="55" t="s">
        <v>815</v>
      </c>
      <c r="C2426" s="431"/>
      <c r="D2426" s="432"/>
      <c r="E2426" s="432"/>
      <c r="F2426" s="432"/>
      <c r="G2426" s="432"/>
      <c r="H2426" s="432"/>
      <c r="I2426" s="432"/>
      <c r="J2426" s="122"/>
      <c r="K2426" s="172"/>
      <c r="L2426" s="194"/>
    </row>
    <row r="2427" spans="1:12" ht="15.6" x14ac:dyDescent="0.3">
      <c r="A2427" s="420"/>
      <c r="B2427" s="55" t="s">
        <v>815</v>
      </c>
      <c r="C2427" s="431"/>
      <c r="D2427" s="432"/>
      <c r="E2427" s="432"/>
      <c r="F2427" s="432"/>
      <c r="G2427" s="432"/>
      <c r="H2427" s="432"/>
      <c r="I2427" s="432"/>
      <c r="J2427" s="122"/>
      <c r="K2427" s="172"/>
      <c r="L2427" s="194"/>
    </row>
    <row r="2428" spans="1:12" ht="15.6" x14ac:dyDescent="0.3">
      <c r="A2428" s="420"/>
      <c r="B2428" s="55" t="s">
        <v>815</v>
      </c>
      <c r="C2428" s="431"/>
      <c r="D2428" s="432"/>
      <c r="E2428" s="432"/>
      <c r="F2428" s="432"/>
      <c r="G2428" s="432"/>
      <c r="H2428" s="432"/>
      <c r="I2428" s="432"/>
      <c r="J2428" s="122"/>
      <c r="K2428" s="172"/>
      <c r="L2428" s="194"/>
    </row>
    <row r="2429" spans="1:12" ht="15.6" x14ac:dyDescent="0.3">
      <c r="A2429" s="420"/>
      <c r="B2429" s="55" t="s">
        <v>815</v>
      </c>
      <c r="C2429" s="431"/>
      <c r="D2429" s="432"/>
      <c r="E2429" s="432"/>
      <c r="F2429" s="432"/>
      <c r="G2429" s="432"/>
      <c r="H2429" s="432"/>
      <c r="I2429" s="432"/>
      <c r="J2429" s="122"/>
      <c r="K2429" s="172"/>
      <c r="L2429" s="194"/>
    </row>
    <row r="2430" spans="1:12" ht="15.6" x14ac:dyDescent="0.3">
      <c r="A2430" s="420"/>
      <c r="B2430" s="55" t="s">
        <v>815</v>
      </c>
      <c r="C2430" s="431"/>
      <c r="D2430" s="432"/>
      <c r="E2430" s="432"/>
      <c r="F2430" s="432"/>
      <c r="G2430" s="432"/>
      <c r="H2430" s="432"/>
      <c r="I2430" s="432"/>
      <c r="J2430" s="122"/>
      <c r="K2430" s="172"/>
      <c r="L2430" s="194"/>
    </row>
    <row r="2431" spans="1:12" ht="16.2" thickBot="1" x14ac:dyDescent="0.35">
      <c r="A2431" s="421"/>
      <c r="B2431" s="56" t="s">
        <v>815</v>
      </c>
      <c r="C2431" s="433"/>
      <c r="D2431" s="434"/>
      <c r="E2431" s="434"/>
      <c r="F2431" s="434"/>
      <c r="G2431" s="434"/>
      <c r="H2431" s="434"/>
      <c r="I2431" s="434"/>
      <c r="J2431" s="229"/>
      <c r="K2431" s="180"/>
      <c r="L2431" s="196"/>
    </row>
    <row r="2432" spans="1:12" ht="15" thickBot="1" x14ac:dyDescent="0.35">
      <c r="J2432" s="99"/>
      <c r="K2432" s="100"/>
      <c r="L2432" s="200"/>
    </row>
    <row r="2433" spans="1:12" ht="15.6" x14ac:dyDescent="0.3">
      <c r="A2433" s="292" t="s">
        <v>438</v>
      </c>
      <c r="B2433" s="54" t="s">
        <v>814</v>
      </c>
      <c r="C2433" s="427" t="s">
        <v>438</v>
      </c>
      <c r="D2433" s="428"/>
      <c r="E2433" s="428"/>
      <c r="F2433" s="428"/>
      <c r="G2433" s="428"/>
      <c r="H2433" s="428"/>
      <c r="I2433" s="428"/>
      <c r="J2433" s="97"/>
      <c r="K2433" s="179"/>
      <c r="L2433" s="193"/>
    </row>
    <row r="2434" spans="1:12" ht="15.6" customHeight="1" x14ac:dyDescent="0.3">
      <c r="A2434" s="293"/>
      <c r="B2434" s="55" t="s">
        <v>814</v>
      </c>
      <c r="C2434" s="429" t="s">
        <v>970</v>
      </c>
      <c r="D2434" s="430"/>
      <c r="E2434" s="430"/>
      <c r="F2434" s="430"/>
      <c r="G2434" s="430"/>
      <c r="H2434" s="430"/>
      <c r="I2434" s="430"/>
      <c r="J2434" s="96" t="s">
        <v>584</v>
      </c>
      <c r="K2434" s="173">
        <v>5100</v>
      </c>
      <c r="L2434" s="195"/>
    </row>
    <row r="2435" spans="1:12" ht="15.6" x14ac:dyDescent="0.3">
      <c r="A2435" s="293"/>
      <c r="B2435" s="55" t="s">
        <v>814</v>
      </c>
      <c r="C2435" s="431"/>
      <c r="D2435" s="432"/>
      <c r="E2435" s="432"/>
      <c r="F2435" s="432"/>
      <c r="G2435" s="432"/>
      <c r="H2435" s="432"/>
      <c r="I2435" s="432"/>
      <c r="J2435" s="122"/>
      <c r="K2435" s="172"/>
      <c r="L2435" s="194"/>
    </row>
    <row r="2436" spans="1:12" ht="15.6" x14ac:dyDescent="0.3">
      <c r="A2436" s="293"/>
      <c r="B2436" s="55" t="s">
        <v>814</v>
      </c>
      <c r="C2436" s="431"/>
      <c r="D2436" s="432"/>
      <c r="E2436" s="432"/>
      <c r="F2436" s="432"/>
      <c r="G2436" s="432"/>
      <c r="H2436" s="432"/>
      <c r="I2436" s="432"/>
      <c r="J2436" s="122"/>
      <c r="K2436" s="172"/>
      <c r="L2436" s="194"/>
    </row>
    <row r="2437" spans="1:12" ht="15.6" x14ac:dyDescent="0.3">
      <c r="A2437" s="293"/>
      <c r="B2437" s="55" t="s">
        <v>814</v>
      </c>
      <c r="C2437" s="431"/>
      <c r="D2437" s="432"/>
      <c r="E2437" s="432"/>
      <c r="F2437" s="432"/>
      <c r="G2437" s="432"/>
      <c r="H2437" s="432"/>
      <c r="I2437" s="432"/>
      <c r="J2437" s="122"/>
      <c r="K2437" s="172"/>
      <c r="L2437" s="194"/>
    </row>
    <row r="2438" spans="1:12" ht="15.6" x14ac:dyDescent="0.3">
      <c r="A2438" s="293"/>
      <c r="B2438" s="55" t="s">
        <v>814</v>
      </c>
      <c r="C2438" s="431"/>
      <c r="D2438" s="432"/>
      <c r="E2438" s="432"/>
      <c r="F2438" s="432"/>
      <c r="G2438" s="432"/>
      <c r="H2438" s="432"/>
      <c r="I2438" s="432"/>
      <c r="J2438" s="122"/>
      <c r="K2438" s="172"/>
      <c r="L2438" s="194"/>
    </row>
    <row r="2439" spans="1:12" ht="15.6" x14ac:dyDescent="0.3">
      <c r="A2439" s="293"/>
      <c r="B2439" s="55" t="s">
        <v>814</v>
      </c>
      <c r="C2439" s="431"/>
      <c r="D2439" s="432"/>
      <c r="E2439" s="432"/>
      <c r="F2439" s="432"/>
      <c r="G2439" s="432"/>
      <c r="H2439" s="432"/>
      <c r="I2439" s="432"/>
      <c r="J2439" s="122"/>
      <c r="K2439" s="172"/>
      <c r="L2439" s="194"/>
    </row>
    <row r="2440" spans="1:12" ht="16.2" thickBot="1" x14ac:dyDescent="0.35">
      <c r="A2440" s="294"/>
      <c r="B2440" s="56" t="s">
        <v>814</v>
      </c>
      <c r="C2440" s="433"/>
      <c r="D2440" s="434"/>
      <c r="E2440" s="434"/>
      <c r="F2440" s="434"/>
      <c r="G2440" s="434"/>
      <c r="H2440" s="434"/>
      <c r="I2440" s="434"/>
      <c r="J2440" s="229"/>
      <c r="K2440" s="180"/>
      <c r="L2440" s="196"/>
    </row>
    <row r="2441" spans="1:12" ht="15" thickBot="1" x14ac:dyDescent="0.35">
      <c r="J2441" s="99"/>
      <c r="K2441" s="100"/>
      <c r="L2441" s="200"/>
    </row>
    <row r="2442" spans="1:12" ht="15.6" x14ac:dyDescent="0.3">
      <c r="A2442" s="355" t="s">
        <v>599</v>
      </c>
      <c r="B2442" s="54" t="s">
        <v>813</v>
      </c>
      <c r="C2442" s="427" t="s">
        <v>599</v>
      </c>
      <c r="D2442" s="428"/>
      <c r="E2442" s="428"/>
      <c r="F2442" s="428"/>
      <c r="G2442" s="428"/>
      <c r="H2442" s="428"/>
      <c r="I2442" s="428"/>
      <c r="J2442" s="97"/>
      <c r="K2442" s="179"/>
      <c r="L2442" s="193"/>
    </row>
    <row r="2443" spans="1:12" ht="15.6" customHeight="1" x14ac:dyDescent="0.3">
      <c r="A2443" s="356"/>
      <c r="B2443" s="55" t="s">
        <v>813</v>
      </c>
      <c r="C2443" s="429" t="s">
        <v>970</v>
      </c>
      <c r="D2443" s="430"/>
      <c r="E2443" s="430"/>
      <c r="F2443" s="430"/>
      <c r="G2443" s="430"/>
      <c r="H2443" s="430"/>
      <c r="I2443" s="430"/>
      <c r="J2443" s="96" t="s">
        <v>584</v>
      </c>
      <c r="K2443" s="173">
        <v>3300</v>
      </c>
      <c r="L2443" s="195"/>
    </row>
    <row r="2444" spans="1:12" ht="15.6" x14ac:dyDescent="0.3">
      <c r="A2444" s="356"/>
      <c r="B2444" s="55" t="s">
        <v>813</v>
      </c>
      <c r="C2444" s="431"/>
      <c r="D2444" s="432"/>
      <c r="E2444" s="432"/>
      <c r="F2444" s="432"/>
      <c r="G2444" s="432"/>
      <c r="H2444" s="432"/>
      <c r="I2444" s="432"/>
      <c r="J2444" s="122"/>
      <c r="K2444" s="172"/>
      <c r="L2444" s="194"/>
    </row>
    <row r="2445" spans="1:12" ht="15.6" x14ac:dyDescent="0.3">
      <c r="A2445" s="356"/>
      <c r="B2445" s="55" t="s">
        <v>813</v>
      </c>
      <c r="C2445" s="431"/>
      <c r="D2445" s="432"/>
      <c r="E2445" s="432"/>
      <c r="F2445" s="432"/>
      <c r="G2445" s="432"/>
      <c r="H2445" s="432"/>
      <c r="I2445" s="432"/>
      <c r="J2445" s="122"/>
      <c r="K2445" s="172"/>
      <c r="L2445" s="194"/>
    </row>
    <row r="2446" spans="1:12" ht="15.6" x14ac:dyDescent="0.3">
      <c r="A2446" s="356"/>
      <c r="B2446" s="55" t="s">
        <v>813</v>
      </c>
      <c r="C2446" s="431"/>
      <c r="D2446" s="432"/>
      <c r="E2446" s="432"/>
      <c r="F2446" s="432"/>
      <c r="G2446" s="432"/>
      <c r="H2446" s="432"/>
      <c r="I2446" s="432"/>
      <c r="J2446" s="122"/>
      <c r="K2446" s="172"/>
      <c r="L2446" s="194"/>
    </row>
    <row r="2447" spans="1:12" ht="15.6" x14ac:dyDescent="0.3">
      <c r="A2447" s="356"/>
      <c r="B2447" s="55" t="s">
        <v>813</v>
      </c>
      <c r="C2447" s="431"/>
      <c r="D2447" s="432"/>
      <c r="E2447" s="432"/>
      <c r="F2447" s="432"/>
      <c r="G2447" s="432"/>
      <c r="H2447" s="432"/>
      <c r="I2447" s="432"/>
      <c r="J2447" s="122"/>
      <c r="K2447" s="172"/>
      <c r="L2447" s="194"/>
    </row>
    <row r="2448" spans="1:12" ht="15.6" x14ac:dyDescent="0.3">
      <c r="A2448" s="356"/>
      <c r="B2448" s="55" t="s">
        <v>813</v>
      </c>
      <c r="C2448" s="431"/>
      <c r="D2448" s="432"/>
      <c r="E2448" s="432"/>
      <c r="F2448" s="432"/>
      <c r="G2448" s="432"/>
      <c r="H2448" s="432"/>
      <c r="I2448" s="432"/>
      <c r="J2448" s="122"/>
      <c r="K2448" s="172"/>
      <c r="L2448" s="194"/>
    </row>
    <row r="2449" spans="1:12" ht="16.2" thickBot="1" x14ac:dyDescent="0.35">
      <c r="A2449" s="357"/>
      <c r="B2449" s="56" t="s">
        <v>813</v>
      </c>
      <c r="C2449" s="433"/>
      <c r="D2449" s="434"/>
      <c r="E2449" s="434"/>
      <c r="F2449" s="434"/>
      <c r="G2449" s="434"/>
      <c r="H2449" s="434"/>
      <c r="I2449" s="434"/>
      <c r="J2449" s="229"/>
      <c r="K2449" s="180"/>
      <c r="L2449" s="196"/>
    </row>
    <row r="2450" spans="1:12" ht="15" thickBot="1" x14ac:dyDescent="0.35">
      <c r="J2450" s="99"/>
      <c r="K2450" s="100"/>
      <c r="L2450" s="200"/>
    </row>
    <row r="2451" spans="1:12" ht="15.6" x14ac:dyDescent="0.3">
      <c r="A2451" s="405" t="s">
        <v>439</v>
      </c>
      <c r="B2451" s="54" t="s">
        <v>812</v>
      </c>
      <c r="C2451" s="427" t="s">
        <v>439</v>
      </c>
      <c r="D2451" s="428"/>
      <c r="E2451" s="428"/>
      <c r="F2451" s="428"/>
      <c r="G2451" s="428"/>
      <c r="H2451" s="428"/>
      <c r="I2451" s="428"/>
      <c r="J2451" s="97"/>
      <c r="K2451" s="179"/>
      <c r="L2451" s="193"/>
    </row>
    <row r="2452" spans="1:12" ht="15.6" customHeight="1" x14ac:dyDescent="0.3">
      <c r="A2452" s="406"/>
      <c r="B2452" s="55" t="s">
        <v>812</v>
      </c>
      <c r="C2452" s="429" t="s">
        <v>970</v>
      </c>
      <c r="D2452" s="430"/>
      <c r="E2452" s="430"/>
      <c r="F2452" s="430"/>
      <c r="G2452" s="430"/>
      <c r="H2452" s="430"/>
      <c r="I2452" s="430"/>
      <c r="J2452" s="96" t="s">
        <v>584</v>
      </c>
      <c r="K2452" s="173">
        <v>1500</v>
      </c>
      <c r="L2452" s="195"/>
    </row>
    <row r="2453" spans="1:12" ht="15.6" x14ac:dyDescent="0.3">
      <c r="A2453" s="406"/>
      <c r="B2453" s="55" t="s">
        <v>812</v>
      </c>
      <c r="C2453" s="431"/>
      <c r="D2453" s="432"/>
      <c r="E2453" s="432"/>
      <c r="F2453" s="432"/>
      <c r="G2453" s="432"/>
      <c r="H2453" s="432"/>
      <c r="I2453" s="432"/>
      <c r="J2453" s="122"/>
      <c r="K2453" s="172"/>
      <c r="L2453" s="194"/>
    </row>
    <row r="2454" spans="1:12" ht="15.6" x14ac:dyDescent="0.3">
      <c r="A2454" s="406"/>
      <c r="B2454" s="55" t="s">
        <v>812</v>
      </c>
      <c r="C2454" s="431"/>
      <c r="D2454" s="432"/>
      <c r="E2454" s="432"/>
      <c r="F2454" s="432"/>
      <c r="G2454" s="432"/>
      <c r="H2454" s="432"/>
      <c r="I2454" s="432"/>
      <c r="J2454" s="122"/>
      <c r="K2454" s="172"/>
      <c r="L2454" s="194"/>
    </row>
    <row r="2455" spans="1:12" ht="15.6" x14ac:dyDescent="0.3">
      <c r="A2455" s="406"/>
      <c r="B2455" s="55" t="s">
        <v>812</v>
      </c>
      <c r="C2455" s="431"/>
      <c r="D2455" s="432"/>
      <c r="E2455" s="432"/>
      <c r="F2455" s="432"/>
      <c r="G2455" s="432"/>
      <c r="H2455" s="432"/>
      <c r="I2455" s="432"/>
      <c r="J2455" s="122"/>
      <c r="K2455" s="172"/>
      <c r="L2455" s="194"/>
    </row>
    <row r="2456" spans="1:12" ht="15.6" x14ac:dyDescent="0.3">
      <c r="A2456" s="406"/>
      <c r="B2456" s="55" t="s">
        <v>812</v>
      </c>
      <c r="C2456" s="431"/>
      <c r="D2456" s="432"/>
      <c r="E2456" s="432"/>
      <c r="F2456" s="432"/>
      <c r="G2456" s="432"/>
      <c r="H2456" s="432"/>
      <c r="I2456" s="432"/>
      <c r="J2456" s="122"/>
      <c r="K2456" s="172"/>
      <c r="L2456" s="194"/>
    </row>
    <row r="2457" spans="1:12" ht="15.6" x14ac:dyDescent="0.3">
      <c r="A2457" s="406"/>
      <c r="B2457" s="55" t="s">
        <v>812</v>
      </c>
      <c r="C2457" s="431"/>
      <c r="D2457" s="432"/>
      <c r="E2457" s="432"/>
      <c r="F2457" s="432"/>
      <c r="G2457" s="432"/>
      <c r="H2457" s="432"/>
      <c r="I2457" s="432"/>
      <c r="J2457" s="122"/>
      <c r="K2457" s="172"/>
      <c r="L2457" s="194"/>
    </row>
    <row r="2458" spans="1:12" ht="16.2" thickBot="1" x14ac:dyDescent="0.35">
      <c r="A2458" s="407"/>
      <c r="B2458" s="56" t="s">
        <v>812</v>
      </c>
      <c r="C2458" s="433"/>
      <c r="D2458" s="434"/>
      <c r="E2458" s="434"/>
      <c r="F2458" s="434"/>
      <c r="G2458" s="434"/>
      <c r="H2458" s="434"/>
      <c r="I2458" s="434"/>
      <c r="J2458" s="229"/>
      <c r="K2458" s="180"/>
      <c r="L2458" s="196"/>
    </row>
    <row r="2459" spans="1:12" ht="15" thickBot="1" x14ac:dyDescent="0.35">
      <c r="J2459" s="99"/>
      <c r="K2459" s="100"/>
      <c r="L2459" s="200"/>
    </row>
    <row r="2460" spans="1:12" ht="15.6" x14ac:dyDescent="0.3">
      <c r="A2460" s="292" t="s">
        <v>440</v>
      </c>
      <c r="B2460" s="54" t="s">
        <v>811</v>
      </c>
      <c r="C2460" s="427" t="s">
        <v>440</v>
      </c>
      <c r="D2460" s="428"/>
      <c r="E2460" s="428"/>
      <c r="F2460" s="428"/>
      <c r="G2460" s="428"/>
      <c r="H2460" s="428"/>
      <c r="I2460" s="428"/>
      <c r="J2460" s="97"/>
      <c r="K2460" s="179"/>
      <c r="L2460" s="193"/>
    </row>
    <row r="2461" spans="1:12" ht="15.6" customHeight="1" x14ac:dyDescent="0.3">
      <c r="A2461" s="293"/>
      <c r="B2461" s="55" t="s">
        <v>811</v>
      </c>
      <c r="C2461" s="429" t="s">
        <v>970</v>
      </c>
      <c r="D2461" s="430"/>
      <c r="E2461" s="430"/>
      <c r="F2461" s="430"/>
      <c r="G2461" s="430"/>
      <c r="H2461" s="430"/>
      <c r="I2461" s="430"/>
      <c r="J2461" s="96" t="s">
        <v>584</v>
      </c>
      <c r="K2461" s="173">
        <v>1100</v>
      </c>
      <c r="L2461" s="195"/>
    </row>
    <row r="2462" spans="1:12" ht="15.6" x14ac:dyDescent="0.3">
      <c r="A2462" s="293"/>
      <c r="B2462" s="55" t="s">
        <v>811</v>
      </c>
      <c r="C2462" s="431"/>
      <c r="D2462" s="432"/>
      <c r="E2462" s="432"/>
      <c r="F2462" s="432"/>
      <c r="G2462" s="432"/>
      <c r="H2462" s="432"/>
      <c r="I2462" s="432"/>
      <c r="J2462" s="122"/>
      <c r="K2462" s="172"/>
      <c r="L2462" s="194"/>
    </row>
    <row r="2463" spans="1:12" ht="15.6" x14ac:dyDescent="0.3">
      <c r="A2463" s="293"/>
      <c r="B2463" s="55" t="s">
        <v>811</v>
      </c>
      <c r="C2463" s="431"/>
      <c r="D2463" s="432"/>
      <c r="E2463" s="432"/>
      <c r="F2463" s="432"/>
      <c r="G2463" s="432"/>
      <c r="H2463" s="432"/>
      <c r="I2463" s="432"/>
      <c r="J2463" s="122"/>
      <c r="K2463" s="172"/>
      <c r="L2463" s="194"/>
    </row>
    <row r="2464" spans="1:12" ht="15.6" x14ac:dyDescent="0.3">
      <c r="A2464" s="293"/>
      <c r="B2464" s="55" t="s">
        <v>811</v>
      </c>
      <c r="C2464" s="431"/>
      <c r="D2464" s="432"/>
      <c r="E2464" s="432"/>
      <c r="F2464" s="432"/>
      <c r="G2464" s="432"/>
      <c r="H2464" s="432"/>
      <c r="I2464" s="432"/>
      <c r="J2464" s="122"/>
      <c r="K2464" s="172"/>
      <c r="L2464" s="194"/>
    </row>
    <row r="2465" spans="1:12" ht="15.6" x14ac:dyDescent="0.3">
      <c r="A2465" s="293"/>
      <c r="B2465" s="55" t="s">
        <v>811</v>
      </c>
      <c r="C2465" s="431"/>
      <c r="D2465" s="432"/>
      <c r="E2465" s="432"/>
      <c r="F2465" s="432"/>
      <c r="G2465" s="432"/>
      <c r="H2465" s="432"/>
      <c r="I2465" s="432"/>
      <c r="J2465" s="122"/>
      <c r="K2465" s="172"/>
      <c r="L2465" s="194"/>
    </row>
    <row r="2466" spans="1:12" ht="15.6" x14ac:dyDescent="0.3">
      <c r="A2466" s="293"/>
      <c r="B2466" s="55" t="s">
        <v>811</v>
      </c>
      <c r="C2466" s="431"/>
      <c r="D2466" s="432"/>
      <c r="E2466" s="432"/>
      <c r="F2466" s="432"/>
      <c r="G2466" s="432"/>
      <c r="H2466" s="432"/>
      <c r="I2466" s="432"/>
      <c r="J2466" s="122"/>
      <c r="K2466" s="172"/>
      <c r="L2466" s="194"/>
    </row>
    <row r="2467" spans="1:12" ht="16.2" thickBot="1" x14ac:dyDescent="0.35">
      <c r="A2467" s="294"/>
      <c r="B2467" s="56" t="s">
        <v>811</v>
      </c>
      <c r="C2467" s="433"/>
      <c r="D2467" s="434"/>
      <c r="E2467" s="434"/>
      <c r="F2467" s="434"/>
      <c r="G2467" s="434"/>
      <c r="H2467" s="434"/>
      <c r="I2467" s="434"/>
      <c r="J2467" s="229"/>
      <c r="K2467" s="180"/>
      <c r="L2467" s="196"/>
    </row>
    <row r="2468" spans="1:12" ht="15" thickBot="1" x14ac:dyDescent="0.35">
      <c r="J2468" s="99"/>
      <c r="K2468" s="100"/>
      <c r="L2468" s="200"/>
    </row>
    <row r="2469" spans="1:12" ht="15.6" x14ac:dyDescent="0.3">
      <c r="A2469" s="292" t="s">
        <v>441</v>
      </c>
      <c r="B2469" s="54" t="s">
        <v>810</v>
      </c>
      <c r="C2469" s="427" t="s">
        <v>441</v>
      </c>
      <c r="D2469" s="428"/>
      <c r="E2469" s="428"/>
      <c r="F2469" s="428"/>
      <c r="G2469" s="428"/>
      <c r="H2469" s="428"/>
      <c r="I2469" s="428"/>
      <c r="J2469" s="97"/>
      <c r="K2469" s="179"/>
      <c r="L2469" s="193"/>
    </row>
    <row r="2470" spans="1:12" ht="15.6" customHeight="1" x14ac:dyDescent="0.3">
      <c r="A2470" s="293"/>
      <c r="B2470" s="55" t="s">
        <v>810</v>
      </c>
      <c r="C2470" s="429" t="s">
        <v>970</v>
      </c>
      <c r="D2470" s="430"/>
      <c r="E2470" s="430"/>
      <c r="F2470" s="430"/>
      <c r="G2470" s="430"/>
      <c r="H2470" s="430"/>
      <c r="I2470" s="430"/>
      <c r="J2470" s="96" t="s">
        <v>584</v>
      </c>
      <c r="K2470" s="173">
        <v>8000</v>
      </c>
      <c r="L2470" s="195"/>
    </row>
    <row r="2471" spans="1:12" ht="15.6" x14ac:dyDescent="0.3">
      <c r="A2471" s="293"/>
      <c r="B2471" s="55" t="s">
        <v>810</v>
      </c>
      <c r="C2471" s="431"/>
      <c r="D2471" s="432"/>
      <c r="E2471" s="432"/>
      <c r="F2471" s="432"/>
      <c r="G2471" s="432"/>
      <c r="H2471" s="432"/>
      <c r="I2471" s="432"/>
      <c r="J2471" s="122"/>
      <c r="K2471" s="172"/>
      <c r="L2471" s="194"/>
    </row>
    <row r="2472" spans="1:12" ht="15.6" x14ac:dyDescent="0.3">
      <c r="A2472" s="293"/>
      <c r="B2472" s="55" t="s">
        <v>810</v>
      </c>
      <c r="C2472" s="431"/>
      <c r="D2472" s="432"/>
      <c r="E2472" s="432"/>
      <c r="F2472" s="432"/>
      <c r="G2472" s="432"/>
      <c r="H2472" s="432"/>
      <c r="I2472" s="432"/>
      <c r="J2472" s="122"/>
      <c r="K2472" s="172"/>
      <c r="L2472" s="194"/>
    </row>
    <row r="2473" spans="1:12" ht="15.6" x14ac:dyDescent="0.3">
      <c r="A2473" s="293"/>
      <c r="B2473" s="55" t="s">
        <v>810</v>
      </c>
      <c r="C2473" s="431"/>
      <c r="D2473" s="432"/>
      <c r="E2473" s="432"/>
      <c r="F2473" s="432"/>
      <c r="G2473" s="432"/>
      <c r="H2473" s="432"/>
      <c r="I2473" s="432"/>
      <c r="J2473" s="122"/>
      <c r="K2473" s="172"/>
      <c r="L2473" s="194"/>
    </row>
    <row r="2474" spans="1:12" ht="15.6" x14ac:dyDescent="0.3">
      <c r="A2474" s="293"/>
      <c r="B2474" s="55" t="s">
        <v>810</v>
      </c>
      <c r="C2474" s="431"/>
      <c r="D2474" s="432"/>
      <c r="E2474" s="432"/>
      <c r="F2474" s="432"/>
      <c r="G2474" s="432"/>
      <c r="H2474" s="432"/>
      <c r="I2474" s="432"/>
      <c r="J2474" s="122"/>
      <c r="K2474" s="172"/>
      <c r="L2474" s="194"/>
    </row>
    <row r="2475" spans="1:12" ht="15.6" x14ac:dyDescent="0.3">
      <c r="A2475" s="293"/>
      <c r="B2475" s="55" t="s">
        <v>810</v>
      </c>
      <c r="C2475" s="431"/>
      <c r="D2475" s="432"/>
      <c r="E2475" s="432"/>
      <c r="F2475" s="432"/>
      <c r="G2475" s="432"/>
      <c r="H2475" s="432"/>
      <c r="I2475" s="432"/>
      <c r="J2475" s="122"/>
      <c r="K2475" s="172"/>
      <c r="L2475" s="194"/>
    </row>
    <row r="2476" spans="1:12" ht="16.2" thickBot="1" x14ac:dyDescent="0.35">
      <c r="A2476" s="294"/>
      <c r="B2476" s="56" t="s">
        <v>810</v>
      </c>
      <c r="C2476" s="433"/>
      <c r="D2476" s="434"/>
      <c r="E2476" s="434"/>
      <c r="F2476" s="434"/>
      <c r="G2476" s="434"/>
      <c r="H2476" s="434"/>
      <c r="I2476" s="434"/>
      <c r="J2476" s="229"/>
      <c r="K2476" s="180"/>
      <c r="L2476" s="196"/>
    </row>
    <row r="2477" spans="1:12" ht="15" thickBot="1" x14ac:dyDescent="0.35">
      <c r="J2477" s="99"/>
      <c r="K2477" s="100"/>
      <c r="L2477" s="200"/>
    </row>
    <row r="2478" spans="1:12" ht="15.6" x14ac:dyDescent="0.3">
      <c r="A2478" s="396" t="s">
        <v>442</v>
      </c>
      <c r="B2478" s="54" t="s">
        <v>809</v>
      </c>
      <c r="C2478" s="427" t="s">
        <v>442</v>
      </c>
      <c r="D2478" s="428"/>
      <c r="E2478" s="428"/>
      <c r="F2478" s="428"/>
      <c r="G2478" s="428"/>
      <c r="H2478" s="428"/>
      <c r="I2478" s="428"/>
      <c r="J2478" s="97"/>
      <c r="K2478" s="179"/>
      <c r="L2478" s="193"/>
    </row>
    <row r="2479" spans="1:12" ht="15.6" customHeight="1" x14ac:dyDescent="0.3">
      <c r="A2479" s="397"/>
      <c r="B2479" s="55" t="s">
        <v>809</v>
      </c>
      <c r="C2479" s="429" t="s">
        <v>970</v>
      </c>
      <c r="D2479" s="430"/>
      <c r="E2479" s="430"/>
      <c r="F2479" s="430"/>
      <c r="G2479" s="430"/>
      <c r="H2479" s="430"/>
      <c r="I2479" s="430"/>
      <c r="J2479" s="96" t="s">
        <v>584</v>
      </c>
      <c r="K2479" s="173">
        <v>2700</v>
      </c>
      <c r="L2479" s="195"/>
    </row>
    <row r="2480" spans="1:12" ht="15.6" x14ac:dyDescent="0.3">
      <c r="A2480" s="397"/>
      <c r="B2480" s="55" t="s">
        <v>809</v>
      </c>
      <c r="C2480" s="431"/>
      <c r="D2480" s="432"/>
      <c r="E2480" s="432"/>
      <c r="F2480" s="432"/>
      <c r="G2480" s="432"/>
      <c r="H2480" s="432"/>
      <c r="I2480" s="432"/>
      <c r="J2480" s="122"/>
      <c r="K2480" s="172"/>
      <c r="L2480" s="194"/>
    </row>
    <row r="2481" spans="1:12" ht="15.6" x14ac:dyDescent="0.3">
      <c r="A2481" s="397"/>
      <c r="B2481" s="55" t="s">
        <v>809</v>
      </c>
      <c r="C2481" s="431"/>
      <c r="D2481" s="432"/>
      <c r="E2481" s="432"/>
      <c r="F2481" s="432"/>
      <c r="G2481" s="432"/>
      <c r="H2481" s="432"/>
      <c r="I2481" s="432"/>
      <c r="J2481" s="122"/>
      <c r="K2481" s="172"/>
      <c r="L2481" s="194"/>
    </row>
    <row r="2482" spans="1:12" ht="15.6" x14ac:dyDescent="0.3">
      <c r="A2482" s="397"/>
      <c r="B2482" s="55" t="s">
        <v>809</v>
      </c>
      <c r="C2482" s="431"/>
      <c r="D2482" s="432"/>
      <c r="E2482" s="432"/>
      <c r="F2482" s="432"/>
      <c r="G2482" s="432"/>
      <c r="H2482" s="432"/>
      <c r="I2482" s="432"/>
      <c r="J2482" s="122"/>
      <c r="K2482" s="172"/>
      <c r="L2482" s="194"/>
    </row>
    <row r="2483" spans="1:12" ht="15.6" x14ac:dyDescent="0.3">
      <c r="A2483" s="397"/>
      <c r="B2483" s="55" t="s">
        <v>809</v>
      </c>
      <c r="C2483" s="431"/>
      <c r="D2483" s="432"/>
      <c r="E2483" s="432"/>
      <c r="F2483" s="432"/>
      <c r="G2483" s="432"/>
      <c r="H2483" s="432"/>
      <c r="I2483" s="432"/>
      <c r="J2483" s="122"/>
      <c r="K2483" s="172"/>
      <c r="L2483" s="194"/>
    </row>
    <row r="2484" spans="1:12" ht="15.6" x14ac:dyDescent="0.3">
      <c r="A2484" s="397"/>
      <c r="B2484" s="55" t="s">
        <v>809</v>
      </c>
      <c r="C2484" s="431"/>
      <c r="D2484" s="432"/>
      <c r="E2484" s="432"/>
      <c r="F2484" s="432"/>
      <c r="G2484" s="432"/>
      <c r="H2484" s="432"/>
      <c r="I2484" s="432"/>
      <c r="J2484" s="122"/>
      <c r="K2484" s="172"/>
      <c r="L2484" s="194"/>
    </row>
    <row r="2485" spans="1:12" ht="16.2" thickBot="1" x14ac:dyDescent="0.35">
      <c r="A2485" s="398"/>
      <c r="B2485" s="56" t="s">
        <v>809</v>
      </c>
      <c r="C2485" s="433"/>
      <c r="D2485" s="434"/>
      <c r="E2485" s="434"/>
      <c r="F2485" s="434"/>
      <c r="G2485" s="434"/>
      <c r="H2485" s="434"/>
      <c r="I2485" s="434"/>
      <c r="J2485" s="229"/>
      <c r="K2485" s="180"/>
      <c r="L2485" s="196"/>
    </row>
    <row r="2486" spans="1:12" ht="15" thickBot="1" x14ac:dyDescent="0.35">
      <c r="J2486" s="99"/>
      <c r="K2486" s="100"/>
      <c r="L2486" s="200"/>
    </row>
    <row r="2487" spans="1:12" ht="15.6" x14ac:dyDescent="0.3">
      <c r="A2487" s="419" t="s">
        <v>443</v>
      </c>
      <c r="B2487" s="54" t="s">
        <v>808</v>
      </c>
      <c r="C2487" s="427" t="s">
        <v>443</v>
      </c>
      <c r="D2487" s="428"/>
      <c r="E2487" s="428"/>
      <c r="F2487" s="428"/>
      <c r="G2487" s="428"/>
      <c r="H2487" s="428"/>
      <c r="I2487" s="428"/>
      <c r="J2487" s="97"/>
      <c r="K2487" s="179"/>
      <c r="L2487" s="193"/>
    </row>
    <row r="2488" spans="1:12" ht="15.6" customHeight="1" x14ac:dyDescent="0.3">
      <c r="A2488" s="420"/>
      <c r="B2488" s="55" t="s">
        <v>808</v>
      </c>
      <c r="C2488" s="429" t="s">
        <v>970</v>
      </c>
      <c r="D2488" s="430"/>
      <c r="E2488" s="430"/>
      <c r="F2488" s="430"/>
      <c r="G2488" s="430"/>
      <c r="H2488" s="430"/>
      <c r="I2488" s="430"/>
      <c r="J2488" s="96" t="s">
        <v>584</v>
      </c>
      <c r="K2488" s="173">
        <v>200</v>
      </c>
      <c r="L2488" s="195"/>
    </row>
    <row r="2489" spans="1:12" ht="15.6" x14ac:dyDescent="0.3">
      <c r="A2489" s="420"/>
      <c r="B2489" s="55" t="s">
        <v>808</v>
      </c>
      <c r="C2489" s="431"/>
      <c r="D2489" s="432"/>
      <c r="E2489" s="432"/>
      <c r="F2489" s="432"/>
      <c r="G2489" s="432"/>
      <c r="H2489" s="432"/>
      <c r="I2489" s="432"/>
      <c r="J2489" s="122"/>
      <c r="K2489" s="172"/>
      <c r="L2489" s="194"/>
    </row>
    <row r="2490" spans="1:12" ht="15.6" x14ac:dyDescent="0.3">
      <c r="A2490" s="420"/>
      <c r="B2490" s="55" t="s">
        <v>808</v>
      </c>
      <c r="C2490" s="431"/>
      <c r="D2490" s="432"/>
      <c r="E2490" s="432"/>
      <c r="F2490" s="432"/>
      <c r="G2490" s="432"/>
      <c r="H2490" s="432"/>
      <c r="I2490" s="432"/>
      <c r="J2490" s="122"/>
      <c r="K2490" s="172"/>
      <c r="L2490" s="194"/>
    </row>
    <row r="2491" spans="1:12" ht="15.6" x14ac:dyDescent="0.3">
      <c r="A2491" s="420"/>
      <c r="B2491" s="55" t="s">
        <v>808</v>
      </c>
      <c r="C2491" s="431"/>
      <c r="D2491" s="432"/>
      <c r="E2491" s="432"/>
      <c r="F2491" s="432"/>
      <c r="G2491" s="432"/>
      <c r="H2491" s="432"/>
      <c r="I2491" s="432"/>
      <c r="J2491" s="122"/>
      <c r="K2491" s="172"/>
      <c r="L2491" s="194"/>
    </row>
    <row r="2492" spans="1:12" ht="15.6" x14ac:dyDescent="0.3">
      <c r="A2492" s="420"/>
      <c r="B2492" s="55" t="s">
        <v>808</v>
      </c>
      <c r="C2492" s="431"/>
      <c r="D2492" s="432"/>
      <c r="E2492" s="432"/>
      <c r="F2492" s="432"/>
      <c r="G2492" s="432"/>
      <c r="H2492" s="432"/>
      <c r="I2492" s="432"/>
      <c r="J2492" s="122"/>
      <c r="K2492" s="172"/>
      <c r="L2492" s="194"/>
    </row>
    <row r="2493" spans="1:12" ht="15.6" x14ac:dyDescent="0.3">
      <c r="A2493" s="420"/>
      <c r="B2493" s="55" t="s">
        <v>808</v>
      </c>
      <c r="C2493" s="431"/>
      <c r="D2493" s="432"/>
      <c r="E2493" s="432"/>
      <c r="F2493" s="432"/>
      <c r="G2493" s="432"/>
      <c r="H2493" s="432"/>
      <c r="I2493" s="432"/>
      <c r="J2493" s="122"/>
      <c r="K2493" s="172"/>
      <c r="L2493" s="194"/>
    </row>
    <row r="2494" spans="1:12" ht="16.2" thickBot="1" x14ac:dyDescent="0.35">
      <c r="A2494" s="421"/>
      <c r="B2494" s="56" t="s">
        <v>808</v>
      </c>
      <c r="C2494" s="433"/>
      <c r="D2494" s="434"/>
      <c r="E2494" s="434"/>
      <c r="F2494" s="434"/>
      <c r="G2494" s="434"/>
      <c r="H2494" s="434"/>
      <c r="I2494" s="434"/>
      <c r="J2494" s="229"/>
      <c r="K2494" s="180"/>
      <c r="L2494" s="196"/>
    </row>
    <row r="2495" spans="1:12" ht="15" thickBot="1" x14ac:dyDescent="0.35">
      <c r="J2495" s="99"/>
      <c r="K2495" s="100"/>
      <c r="L2495" s="200"/>
    </row>
    <row r="2496" spans="1:12" ht="15.6" x14ac:dyDescent="0.3">
      <c r="A2496" s="419" t="s">
        <v>444</v>
      </c>
      <c r="B2496" s="54" t="s">
        <v>807</v>
      </c>
      <c r="C2496" s="427" t="s">
        <v>444</v>
      </c>
      <c r="D2496" s="428"/>
      <c r="E2496" s="428"/>
      <c r="F2496" s="428"/>
      <c r="G2496" s="428"/>
      <c r="H2496" s="428"/>
      <c r="I2496" s="428"/>
      <c r="J2496" s="97"/>
      <c r="K2496" s="179"/>
      <c r="L2496" s="193"/>
    </row>
    <row r="2497" spans="1:12" ht="15.6" customHeight="1" x14ac:dyDescent="0.3">
      <c r="A2497" s="420"/>
      <c r="B2497" s="55" t="s">
        <v>807</v>
      </c>
      <c r="C2497" s="429" t="s">
        <v>970</v>
      </c>
      <c r="D2497" s="430"/>
      <c r="E2497" s="430"/>
      <c r="F2497" s="430"/>
      <c r="G2497" s="430"/>
      <c r="H2497" s="430"/>
      <c r="I2497" s="430"/>
      <c r="J2497" s="96" t="s">
        <v>584</v>
      </c>
      <c r="K2497" s="173">
        <v>200</v>
      </c>
      <c r="L2497" s="195"/>
    </row>
    <row r="2498" spans="1:12" ht="15.6" x14ac:dyDescent="0.3">
      <c r="A2498" s="420"/>
      <c r="B2498" s="55" t="s">
        <v>807</v>
      </c>
      <c r="C2498" s="431"/>
      <c r="D2498" s="432"/>
      <c r="E2498" s="432"/>
      <c r="F2498" s="432"/>
      <c r="G2498" s="432"/>
      <c r="H2498" s="432"/>
      <c r="I2498" s="432"/>
      <c r="J2498" s="122"/>
      <c r="K2498" s="172"/>
      <c r="L2498" s="194"/>
    </row>
    <row r="2499" spans="1:12" ht="15.6" x14ac:dyDescent="0.3">
      <c r="A2499" s="420"/>
      <c r="B2499" s="55" t="s">
        <v>807</v>
      </c>
      <c r="C2499" s="431"/>
      <c r="D2499" s="432"/>
      <c r="E2499" s="432"/>
      <c r="F2499" s="432"/>
      <c r="G2499" s="432"/>
      <c r="H2499" s="432"/>
      <c r="I2499" s="432"/>
      <c r="J2499" s="122"/>
      <c r="K2499" s="172"/>
      <c r="L2499" s="194"/>
    </row>
    <row r="2500" spans="1:12" ht="15.6" x14ac:dyDescent="0.3">
      <c r="A2500" s="420"/>
      <c r="B2500" s="55" t="s">
        <v>807</v>
      </c>
      <c r="C2500" s="431"/>
      <c r="D2500" s="432"/>
      <c r="E2500" s="432"/>
      <c r="F2500" s="432"/>
      <c r="G2500" s="432"/>
      <c r="H2500" s="432"/>
      <c r="I2500" s="432"/>
      <c r="J2500" s="122"/>
      <c r="K2500" s="172"/>
      <c r="L2500" s="194"/>
    </row>
    <row r="2501" spans="1:12" ht="15.6" x14ac:dyDescent="0.3">
      <c r="A2501" s="420"/>
      <c r="B2501" s="55" t="s">
        <v>807</v>
      </c>
      <c r="C2501" s="431"/>
      <c r="D2501" s="432"/>
      <c r="E2501" s="432"/>
      <c r="F2501" s="432"/>
      <c r="G2501" s="432"/>
      <c r="H2501" s="432"/>
      <c r="I2501" s="432"/>
      <c r="J2501" s="122"/>
      <c r="K2501" s="172"/>
      <c r="L2501" s="194"/>
    </row>
    <row r="2502" spans="1:12" ht="15.6" x14ac:dyDescent="0.3">
      <c r="A2502" s="420"/>
      <c r="B2502" s="55" t="s">
        <v>807</v>
      </c>
      <c r="C2502" s="431"/>
      <c r="D2502" s="432"/>
      <c r="E2502" s="432"/>
      <c r="F2502" s="432"/>
      <c r="G2502" s="432"/>
      <c r="H2502" s="432"/>
      <c r="I2502" s="432"/>
      <c r="J2502" s="122"/>
      <c r="K2502" s="172"/>
      <c r="L2502" s="194"/>
    </row>
    <row r="2503" spans="1:12" ht="16.2" thickBot="1" x14ac:dyDescent="0.35">
      <c r="A2503" s="421"/>
      <c r="B2503" s="56" t="s">
        <v>807</v>
      </c>
      <c r="C2503" s="433"/>
      <c r="D2503" s="434"/>
      <c r="E2503" s="434"/>
      <c r="F2503" s="434"/>
      <c r="G2503" s="434"/>
      <c r="H2503" s="434"/>
      <c r="I2503" s="434"/>
      <c r="J2503" s="229"/>
      <c r="K2503" s="180"/>
      <c r="L2503" s="196"/>
    </row>
    <row r="2504" spans="1:12" ht="15" thickBot="1" x14ac:dyDescent="0.35">
      <c r="J2504" s="99"/>
      <c r="K2504" s="100"/>
      <c r="L2504" s="200"/>
    </row>
    <row r="2505" spans="1:12" ht="15.6" x14ac:dyDescent="0.3">
      <c r="A2505" s="292" t="s">
        <v>445</v>
      </c>
      <c r="B2505" s="54" t="s">
        <v>806</v>
      </c>
      <c r="C2505" s="427" t="s">
        <v>445</v>
      </c>
      <c r="D2505" s="428"/>
      <c r="E2505" s="428"/>
      <c r="F2505" s="428"/>
      <c r="G2505" s="428"/>
      <c r="H2505" s="428"/>
      <c r="I2505" s="428"/>
      <c r="J2505" s="97"/>
      <c r="K2505" s="179"/>
      <c r="L2505" s="193"/>
    </row>
    <row r="2506" spans="1:12" ht="15.6" customHeight="1" x14ac:dyDescent="0.3">
      <c r="A2506" s="293"/>
      <c r="B2506" s="55" t="s">
        <v>806</v>
      </c>
      <c r="C2506" s="429" t="s">
        <v>970</v>
      </c>
      <c r="D2506" s="430"/>
      <c r="E2506" s="430"/>
      <c r="F2506" s="430"/>
      <c r="G2506" s="430"/>
      <c r="H2506" s="430"/>
      <c r="I2506" s="430"/>
      <c r="J2506" s="96" t="s">
        <v>584</v>
      </c>
      <c r="K2506" s="173">
        <v>5100</v>
      </c>
      <c r="L2506" s="195"/>
    </row>
    <row r="2507" spans="1:12" ht="15.6" x14ac:dyDescent="0.3">
      <c r="A2507" s="293"/>
      <c r="B2507" s="55" t="s">
        <v>806</v>
      </c>
      <c r="C2507" s="431"/>
      <c r="D2507" s="432"/>
      <c r="E2507" s="432"/>
      <c r="F2507" s="432"/>
      <c r="G2507" s="432"/>
      <c r="H2507" s="432"/>
      <c r="I2507" s="432"/>
      <c r="J2507" s="122"/>
      <c r="K2507" s="172"/>
      <c r="L2507" s="194"/>
    </row>
    <row r="2508" spans="1:12" ht="15.6" x14ac:dyDescent="0.3">
      <c r="A2508" s="293"/>
      <c r="B2508" s="55" t="s">
        <v>806</v>
      </c>
      <c r="C2508" s="431"/>
      <c r="D2508" s="432"/>
      <c r="E2508" s="432"/>
      <c r="F2508" s="432"/>
      <c r="G2508" s="432"/>
      <c r="H2508" s="432"/>
      <c r="I2508" s="432"/>
      <c r="J2508" s="122"/>
      <c r="K2508" s="172"/>
      <c r="L2508" s="194"/>
    </row>
    <row r="2509" spans="1:12" ht="15.6" x14ac:dyDescent="0.3">
      <c r="A2509" s="293"/>
      <c r="B2509" s="55" t="s">
        <v>806</v>
      </c>
      <c r="C2509" s="431"/>
      <c r="D2509" s="432"/>
      <c r="E2509" s="432"/>
      <c r="F2509" s="432"/>
      <c r="G2509" s="432"/>
      <c r="H2509" s="432"/>
      <c r="I2509" s="432"/>
      <c r="J2509" s="122"/>
      <c r="K2509" s="172"/>
      <c r="L2509" s="194"/>
    </row>
    <row r="2510" spans="1:12" ht="15.6" x14ac:dyDescent="0.3">
      <c r="A2510" s="293"/>
      <c r="B2510" s="55" t="s">
        <v>806</v>
      </c>
      <c r="C2510" s="431"/>
      <c r="D2510" s="432"/>
      <c r="E2510" s="432"/>
      <c r="F2510" s="432"/>
      <c r="G2510" s="432"/>
      <c r="H2510" s="432"/>
      <c r="I2510" s="432"/>
      <c r="J2510" s="122"/>
      <c r="K2510" s="172"/>
      <c r="L2510" s="194"/>
    </row>
    <row r="2511" spans="1:12" ht="15.6" x14ac:dyDescent="0.3">
      <c r="A2511" s="293"/>
      <c r="B2511" s="55" t="s">
        <v>806</v>
      </c>
      <c r="C2511" s="431"/>
      <c r="D2511" s="432"/>
      <c r="E2511" s="432"/>
      <c r="F2511" s="432"/>
      <c r="G2511" s="432"/>
      <c r="H2511" s="432"/>
      <c r="I2511" s="432"/>
      <c r="J2511" s="122"/>
      <c r="K2511" s="172"/>
      <c r="L2511" s="194"/>
    </row>
    <row r="2512" spans="1:12" ht="16.2" thickBot="1" x14ac:dyDescent="0.35">
      <c r="A2512" s="294"/>
      <c r="B2512" s="56" t="s">
        <v>806</v>
      </c>
      <c r="C2512" s="433"/>
      <c r="D2512" s="434"/>
      <c r="E2512" s="434"/>
      <c r="F2512" s="434"/>
      <c r="G2512" s="434"/>
      <c r="H2512" s="434"/>
      <c r="I2512" s="434"/>
      <c r="J2512" s="229"/>
      <c r="K2512" s="180"/>
      <c r="L2512" s="196"/>
    </row>
    <row r="2513" spans="1:12" ht="15" thickBot="1" x14ac:dyDescent="0.35">
      <c r="J2513" s="99"/>
      <c r="K2513" s="100"/>
      <c r="L2513" s="200"/>
    </row>
    <row r="2514" spans="1:12" ht="15.6" x14ac:dyDescent="0.3">
      <c r="A2514" s="292" t="s">
        <v>446</v>
      </c>
      <c r="B2514" s="54" t="s">
        <v>805</v>
      </c>
      <c r="C2514" s="427" t="s">
        <v>446</v>
      </c>
      <c r="D2514" s="428"/>
      <c r="E2514" s="428"/>
      <c r="F2514" s="428"/>
      <c r="G2514" s="428"/>
      <c r="H2514" s="428"/>
      <c r="I2514" s="428"/>
      <c r="J2514" s="97"/>
      <c r="K2514" s="179"/>
      <c r="L2514" s="193"/>
    </row>
    <row r="2515" spans="1:12" ht="15.6" customHeight="1" x14ac:dyDescent="0.3">
      <c r="A2515" s="293"/>
      <c r="B2515" s="55" t="s">
        <v>805</v>
      </c>
      <c r="C2515" s="429" t="s">
        <v>970</v>
      </c>
      <c r="D2515" s="430"/>
      <c r="E2515" s="430"/>
      <c r="F2515" s="430"/>
      <c r="G2515" s="430"/>
      <c r="H2515" s="430"/>
      <c r="I2515" s="430"/>
      <c r="J2515" s="96" t="s">
        <v>584</v>
      </c>
      <c r="K2515" s="173">
        <v>6500</v>
      </c>
      <c r="L2515" s="195"/>
    </row>
    <row r="2516" spans="1:12" ht="15.6" x14ac:dyDescent="0.3">
      <c r="A2516" s="293"/>
      <c r="B2516" s="55" t="s">
        <v>805</v>
      </c>
      <c r="C2516" s="431"/>
      <c r="D2516" s="432"/>
      <c r="E2516" s="432"/>
      <c r="F2516" s="432"/>
      <c r="G2516" s="432"/>
      <c r="H2516" s="432"/>
      <c r="I2516" s="432"/>
      <c r="J2516" s="122"/>
      <c r="K2516" s="172"/>
      <c r="L2516" s="194"/>
    </row>
    <row r="2517" spans="1:12" ht="15.6" x14ac:dyDescent="0.3">
      <c r="A2517" s="293"/>
      <c r="B2517" s="55" t="s">
        <v>805</v>
      </c>
      <c r="C2517" s="431"/>
      <c r="D2517" s="432"/>
      <c r="E2517" s="432"/>
      <c r="F2517" s="432"/>
      <c r="G2517" s="432"/>
      <c r="H2517" s="432"/>
      <c r="I2517" s="432"/>
      <c r="J2517" s="122"/>
      <c r="K2517" s="172"/>
      <c r="L2517" s="194"/>
    </row>
    <row r="2518" spans="1:12" ht="15.6" x14ac:dyDescent="0.3">
      <c r="A2518" s="293"/>
      <c r="B2518" s="55" t="s">
        <v>805</v>
      </c>
      <c r="C2518" s="431"/>
      <c r="D2518" s="432"/>
      <c r="E2518" s="432"/>
      <c r="F2518" s="432"/>
      <c r="G2518" s="432"/>
      <c r="H2518" s="432"/>
      <c r="I2518" s="432"/>
      <c r="J2518" s="122"/>
      <c r="K2518" s="172"/>
      <c r="L2518" s="194"/>
    </row>
    <row r="2519" spans="1:12" ht="15.6" x14ac:dyDescent="0.3">
      <c r="A2519" s="293"/>
      <c r="B2519" s="55" t="s">
        <v>805</v>
      </c>
      <c r="C2519" s="431"/>
      <c r="D2519" s="432"/>
      <c r="E2519" s="432"/>
      <c r="F2519" s="432"/>
      <c r="G2519" s="432"/>
      <c r="H2519" s="432"/>
      <c r="I2519" s="432"/>
      <c r="J2519" s="122"/>
      <c r="K2519" s="172"/>
      <c r="L2519" s="194"/>
    </row>
    <row r="2520" spans="1:12" ht="15.6" x14ac:dyDescent="0.3">
      <c r="A2520" s="293"/>
      <c r="B2520" s="55" t="s">
        <v>805</v>
      </c>
      <c r="C2520" s="431"/>
      <c r="D2520" s="432"/>
      <c r="E2520" s="432"/>
      <c r="F2520" s="432"/>
      <c r="G2520" s="432"/>
      <c r="H2520" s="432"/>
      <c r="I2520" s="432"/>
      <c r="J2520" s="122"/>
      <c r="K2520" s="172"/>
      <c r="L2520" s="194"/>
    </row>
    <row r="2521" spans="1:12" ht="16.2" thickBot="1" x14ac:dyDescent="0.35">
      <c r="A2521" s="294"/>
      <c r="B2521" s="56" t="s">
        <v>805</v>
      </c>
      <c r="C2521" s="433"/>
      <c r="D2521" s="434"/>
      <c r="E2521" s="434"/>
      <c r="F2521" s="434"/>
      <c r="G2521" s="434"/>
      <c r="H2521" s="434"/>
      <c r="I2521" s="434"/>
      <c r="J2521" s="229"/>
      <c r="K2521" s="180"/>
      <c r="L2521" s="196"/>
    </row>
    <row r="2522" spans="1:12" ht="15" thickBot="1" x14ac:dyDescent="0.35">
      <c r="J2522" s="99"/>
      <c r="K2522" s="100"/>
      <c r="L2522" s="200"/>
    </row>
    <row r="2523" spans="1:12" ht="15.6" x14ac:dyDescent="0.3">
      <c r="A2523" s="355" t="s">
        <v>447</v>
      </c>
      <c r="B2523" s="54" t="s">
        <v>804</v>
      </c>
      <c r="C2523" s="427" t="s">
        <v>447</v>
      </c>
      <c r="D2523" s="428"/>
      <c r="E2523" s="428"/>
      <c r="F2523" s="428"/>
      <c r="G2523" s="428"/>
      <c r="H2523" s="428"/>
      <c r="I2523" s="428"/>
      <c r="J2523" s="97"/>
      <c r="K2523" s="179"/>
      <c r="L2523" s="193"/>
    </row>
    <row r="2524" spans="1:12" ht="15.6" customHeight="1" x14ac:dyDescent="0.3">
      <c r="A2524" s="356"/>
      <c r="B2524" s="55" t="s">
        <v>804</v>
      </c>
      <c r="C2524" s="429" t="s">
        <v>970</v>
      </c>
      <c r="D2524" s="430"/>
      <c r="E2524" s="430"/>
      <c r="F2524" s="430"/>
      <c r="G2524" s="430"/>
      <c r="H2524" s="430"/>
      <c r="I2524" s="430"/>
      <c r="J2524" s="96" t="s">
        <v>584</v>
      </c>
      <c r="K2524" s="173">
        <v>2600</v>
      </c>
      <c r="L2524" s="195"/>
    </row>
    <row r="2525" spans="1:12" ht="15.6" x14ac:dyDescent="0.3">
      <c r="A2525" s="356"/>
      <c r="B2525" s="55" t="s">
        <v>804</v>
      </c>
      <c r="C2525" s="431"/>
      <c r="D2525" s="432"/>
      <c r="E2525" s="432"/>
      <c r="F2525" s="432"/>
      <c r="G2525" s="432"/>
      <c r="H2525" s="432"/>
      <c r="I2525" s="432"/>
      <c r="J2525" s="122"/>
      <c r="K2525" s="172"/>
      <c r="L2525" s="194"/>
    </row>
    <row r="2526" spans="1:12" ht="15.6" x14ac:dyDescent="0.3">
      <c r="A2526" s="356"/>
      <c r="B2526" s="55" t="s">
        <v>804</v>
      </c>
      <c r="C2526" s="431"/>
      <c r="D2526" s="432"/>
      <c r="E2526" s="432"/>
      <c r="F2526" s="432"/>
      <c r="G2526" s="432"/>
      <c r="H2526" s="432"/>
      <c r="I2526" s="432"/>
      <c r="J2526" s="122"/>
      <c r="K2526" s="172"/>
      <c r="L2526" s="194"/>
    </row>
    <row r="2527" spans="1:12" ht="15.6" x14ac:dyDescent="0.3">
      <c r="A2527" s="356"/>
      <c r="B2527" s="55" t="s">
        <v>804</v>
      </c>
      <c r="C2527" s="431"/>
      <c r="D2527" s="432"/>
      <c r="E2527" s="432"/>
      <c r="F2527" s="432"/>
      <c r="G2527" s="432"/>
      <c r="H2527" s="432"/>
      <c r="I2527" s="432"/>
      <c r="J2527" s="122"/>
      <c r="K2527" s="172"/>
      <c r="L2527" s="194"/>
    </row>
    <row r="2528" spans="1:12" ht="15.6" x14ac:dyDescent="0.3">
      <c r="A2528" s="356"/>
      <c r="B2528" s="55" t="s">
        <v>804</v>
      </c>
      <c r="C2528" s="431"/>
      <c r="D2528" s="432"/>
      <c r="E2528" s="432"/>
      <c r="F2528" s="432"/>
      <c r="G2528" s="432"/>
      <c r="H2528" s="432"/>
      <c r="I2528" s="432"/>
      <c r="J2528" s="122"/>
      <c r="K2528" s="172"/>
      <c r="L2528" s="194"/>
    </row>
    <row r="2529" spans="1:12" ht="15.6" x14ac:dyDescent="0.3">
      <c r="A2529" s="356"/>
      <c r="B2529" s="55" t="s">
        <v>804</v>
      </c>
      <c r="C2529" s="431"/>
      <c r="D2529" s="432"/>
      <c r="E2529" s="432"/>
      <c r="F2529" s="432"/>
      <c r="G2529" s="432"/>
      <c r="H2529" s="432"/>
      <c r="I2529" s="432"/>
      <c r="J2529" s="122"/>
      <c r="K2529" s="172"/>
      <c r="L2529" s="194"/>
    </row>
    <row r="2530" spans="1:12" ht="16.2" thickBot="1" x14ac:dyDescent="0.35">
      <c r="A2530" s="357"/>
      <c r="B2530" s="56" t="s">
        <v>804</v>
      </c>
      <c r="C2530" s="433"/>
      <c r="D2530" s="434"/>
      <c r="E2530" s="434"/>
      <c r="F2530" s="434"/>
      <c r="G2530" s="434"/>
      <c r="H2530" s="434"/>
      <c r="I2530" s="434"/>
      <c r="J2530" s="229"/>
      <c r="K2530" s="180"/>
      <c r="L2530" s="196"/>
    </row>
    <row r="2531" spans="1:12" ht="15" thickBot="1" x14ac:dyDescent="0.35">
      <c r="J2531" s="99"/>
      <c r="K2531" s="100"/>
      <c r="L2531" s="200"/>
    </row>
    <row r="2532" spans="1:12" ht="15.6" x14ac:dyDescent="0.3">
      <c r="A2532" s="419" t="s">
        <v>448</v>
      </c>
      <c r="B2532" s="54" t="s">
        <v>803</v>
      </c>
      <c r="C2532" s="427" t="s">
        <v>448</v>
      </c>
      <c r="D2532" s="428"/>
      <c r="E2532" s="428"/>
      <c r="F2532" s="428"/>
      <c r="G2532" s="428"/>
      <c r="H2532" s="428"/>
      <c r="I2532" s="428"/>
      <c r="J2532" s="97"/>
      <c r="K2532" s="179"/>
      <c r="L2532" s="193"/>
    </row>
    <row r="2533" spans="1:12" ht="15.6" customHeight="1" x14ac:dyDescent="0.3">
      <c r="A2533" s="420"/>
      <c r="B2533" s="55" t="s">
        <v>803</v>
      </c>
      <c r="C2533" s="429" t="s">
        <v>970</v>
      </c>
      <c r="D2533" s="430"/>
      <c r="E2533" s="430"/>
      <c r="F2533" s="430"/>
      <c r="G2533" s="430"/>
      <c r="H2533" s="430"/>
      <c r="I2533" s="430"/>
      <c r="J2533" s="96" t="s">
        <v>584</v>
      </c>
      <c r="K2533" s="173">
        <v>2600</v>
      </c>
      <c r="L2533" s="195"/>
    </row>
    <row r="2534" spans="1:12" ht="15.6" x14ac:dyDescent="0.3">
      <c r="A2534" s="420"/>
      <c r="B2534" s="55" t="s">
        <v>803</v>
      </c>
      <c r="C2534" s="431"/>
      <c r="D2534" s="432"/>
      <c r="E2534" s="432"/>
      <c r="F2534" s="432"/>
      <c r="G2534" s="432"/>
      <c r="H2534" s="432"/>
      <c r="I2534" s="432"/>
      <c r="J2534" s="122"/>
      <c r="K2534" s="172"/>
      <c r="L2534" s="194"/>
    </row>
    <row r="2535" spans="1:12" ht="15.6" x14ac:dyDescent="0.3">
      <c r="A2535" s="420"/>
      <c r="B2535" s="55" t="s">
        <v>803</v>
      </c>
      <c r="C2535" s="431"/>
      <c r="D2535" s="432"/>
      <c r="E2535" s="432"/>
      <c r="F2535" s="432"/>
      <c r="G2535" s="432"/>
      <c r="H2535" s="432"/>
      <c r="I2535" s="432"/>
      <c r="J2535" s="122"/>
      <c r="K2535" s="172"/>
      <c r="L2535" s="194"/>
    </row>
    <row r="2536" spans="1:12" ht="15.6" x14ac:dyDescent="0.3">
      <c r="A2536" s="420"/>
      <c r="B2536" s="55" t="s">
        <v>803</v>
      </c>
      <c r="C2536" s="431"/>
      <c r="D2536" s="432"/>
      <c r="E2536" s="432"/>
      <c r="F2536" s="432"/>
      <c r="G2536" s="432"/>
      <c r="H2536" s="432"/>
      <c r="I2536" s="432"/>
      <c r="J2536" s="122"/>
      <c r="K2536" s="172"/>
      <c r="L2536" s="194"/>
    </row>
    <row r="2537" spans="1:12" ht="15.6" x14ac:dyDescent="0.3">
      <c r="A2537" s="420"/>
      <c r="B2537" s="55" t="s">
        <v>803</v>
      </c>
      <c r="C2537" s="431"/>
      <c r="D2537" s="432"/>
      <c r="E2537" s="432"/>
      <c r="F2537" s="432"/>
      <c r="G2537" s="432"/>
      <c r="H2537" s="432"/>
      <c r="I2537" s="432"/>
      <c r="J2537" s="122"/>
      <c r="K2537" s="172"/>
      <c r="L2537" s="194"/>
    </row>
    <row r="2538" spans="1:12" ht="15.6" x14ac:dyDescent="0.3">
      <c r="A2538" s="420"/>
      <c r="B2538" s="55" t="s">
        <v>803</v>
      </c>
      <c r="C2538" s="431"/>
      <c r="D2538" s="432"/>
      <c r="E2538" s="432"/>
      <c r="F2538" s="432"/>
      <c r="G2538" s="432"/>
      <c r="H2538" s="432"/>
      <c r="I2538" s="432"/>
      <c r="J2538" s="122"/>
      <c r="K2538" s="172"/>
      <c r="L2538" s="194"/>
    </row>
    <row r="2539" spans="1:12" ht="16.2" thickBot="1" x14ac:dyDescent="0.35">
      <c r="A2539" s="421"/>
      <c r="B2539" s="56" t="s">
        <v>803</v>
      </c>
      <c r="C2539" s="433"/>
      <c r="D2539" s="434"/>
      <c r="E2539" s="434"/>
      <c r="F2539" s="434"/>
      <c r="G2539" s="434"/>
      <c r="H2539" s="434"/>
      <c r="I2539" s="434"/>
      <c r="J2539" s="229"/>
      <c r="K2539" s="180"/>
      <c r="L2539" s="196"/>
    </row>
    <row r="2540" spans="1:12" ht="15" thickBot="1" x14ac:dyDescent="0.35">
      <c r="J2540" s="99"/>
      <c r="K2540" s="100"/>
      <c r="L2540" s="200"/>
    </row>
    <row r="2541" spans="1:12" ht="15.6" x14ac:dyDescent="0.3">
      <c r="A2541" s="443" t="s">
        <v>449</v>
      </c>
      <c r="B2541" s="54" t="s">
        <v>802</v>
      </c>
      <c r="C2541" s="427" t="s">
        <v>451</v>
      </c>
      <c r="D2541" s="428"/>
      <c r="E2541" s="428"/>
      <c r="F2541" s="428"/>
      <c r="G2541" s="428"/>
      <c r="H2541" s="428"/>
      <c r="I2541" s="428"/>
      <c r="J2541" s="97"/>
      <c r="K2541" s="179"/>
      <c r="L2541" s="193"/>
    </row>
    <row r="2542" spans="1:12" ht="15.6" customHeight="1" x14ac:dyDescent="0.3">
      <c r="A2542" s="444"/>
      <c r="B2542" s="55" t="s">
        <v>802</v>
      </c>
      <c r="C2542" s="429" t="s">
        <v>970</v>
      </c>
      <c r="D2542" s="430"/>
      <c r="E2542" s="430"/>
      <c r="F2542" s="430"/>
      <c r="G2542" s="430"/>
      <c r="H2542" s="430"/>
      <c r="I2542" s="430"/>
      <c r="J2542" s="96" t="s">
        <v>584</v>
      </c>
      <c r="K2542" s="173">
        <v>5300</v>
      </c>
      <c r="L2542" s="195"/>
    </row>
    <row r="2543" spans="1:12" ht="15.6" x14ac:dyDescent="0.3">
      <c r="A2543" s="444"/>
      <c r="B2543" s="55" t="s">
        <v>802</v>
      </c>
      <c r="C2543" s="431"/>
      <c r="D2543" s="432"/>
      <c r="E2543" s="432"/>
      <c r="F2543" s="432"/>
      <c r="G2543" s="432"/>
      <c r="H2543" s="432"/>
      <c r="I2543" s="432"/>
      <c r="J2543" s="122"/>
      <c r="K2543" s="172"/>
      <c r="L2543" s="194"/>
    </row>
    <row r="2544" spans="1:12" ht="15.6" x14ac:dyDescent="0.3">
      <c r="A2544" s="444"/>
      <c r="B2544" s="55" t="s">
        <v>802</v>
      </c>
      <c r="C2544" s="431"/>
      <c r="D2544" s="432"/>
      <c r="E2544" s="432"/>
      <c r="F2544" s="432"/>
      <c r="G2544" s="432"/>
      <c r="H2544" s="432"/>
      <c r="I2544" s="432"/>
      <c r="J2544" s="122"/>
      <c r="K2544" s="172"/>
      <c r="L2544" s="194"/>
    </row>
    <row r="2545" spans="1:12" ht="15.6" x14ac:dyDescent="0.3">
      <c r="A2545" s="444"/>
      <c r="B2545" s="55" t="s">
        <v>802</v>
      </c>
      <c r="C2545" s="431"/>
      <c r="D2545" s="432"/>
      <c r="E2545" s="432"/>
      <c r="F2545" s="432"/>
      <c r="G2545" s="432"/>
      <c r="H2545" s="432"/>
      <c r="I2545" s="432"/>
      <c r="J2545" s="122"/>
      <c r="K2545" s="172"/>
      <c r="L2545" s="194"/>
    </row>
    <row r="2546" spans="1:12" ht="15.6" x14ac:dyDescent="0.3">
      <c r="A2546" s="444"/>
      <c r="B2546" s="55" t="s">
        <v>802</v>
      </c>
      <c r="C2546" s="431"/>
      <c r="D2546" s="432"/>
      <c r="E2546" s="432"/>
      <c r="F2546" s="432"/>
      <c r="G2546" s="432"/>
      <c r="H2546" s="432"/>
      <c r="I2546" s="432"/>
      <c r="J2546" s="122"/>
      <c r="K2546" s="172"/>
      <c r="L2546" s="194"/>
    </row>
    <row r="2547" spans="1:12" ht="15.6" x14ac:dyDescent="0.3">
      <c r="A2547" s="444"/>
      <c r="B2547" s="55" t="s">
        <v>802</v>
      </c>
      <c r="C2547" s="431"/>
      <c r="D2547" s="432"/>
      <c r="E2547" s="432"/>
      <c r="F2547" s="432"/>
      <c r="G2547" s="432"/>
      <c r="H2547" s="432"/>
      <c r="I2547" s="432"/>
      <c r="J2547" s="122"/>
      <c r="K2547" s="172"/>
      <c r="L2547" s="194"/>
    </row>
    <row r="2548" spans="1:12" ht="16.2" thickBot="1" x14ac:dyDescent="0.35">
      <c r="A2548" s="445"/>
      <c r="B2548" s="56" t="s">
        <v>802</v>
      </c>
      <c r="C2548" s="433"/>
      <c r="D2548" s="434"/>
      <c r="E2548" s="434"/>
      <c r="F2548" s="434"/>
      <c r="G2548" s="434"/>
      <c r="H2548" s="434"/>
      <c r="I2548" s="434"/>
      <c r="J2548" s="229"/>
      <c r="K2548" s="180"/>
      <c r="L2548" s="196"/>
    </row>
    <row r="2549" spans="1:12" ht="15" thickBot="1" x14ac:dyDescent="0.35">
      <c r="J2549" s="99"/>
      <c r="K2549" s="100"/>
      <c r="L2549" s="200"/>
    </row>
    <row r="2550" spans="1:12" ht="15.6" x14ac:dyDescent="0.3">
      <c r="A2550" s="419" t="s">
        <v>450</v>
      </c>
      <c r="B2550" s="54" t="s">
        <v>801</v>
      </c>
      <c r="C2550" s="427" t="s">
        <v>450</v>
      </c>
      <c r="D2550" s="428"/>
      <c r="E2550" s="428"/>
      <c r="F2550" s="428"/>
      <c r="G2550" s="428"/>
      <c r="H2550" s="428"/>
      <c r="I2550" s="428"/>
      <c r="J2550" s="97"/>
      <c r="K2550" s="179"/>
      <c r="L2550" s="193"/>
    </row>
    <row r="2551" spans="1:12" ht="15.6" customHeight="1" x14ac:dyDescent="0.3">
      <c r="A2551" s="420"/>
      <c r="B2551" s="55" t="s">
        <v>801</v>
      </c>
      <c r="C2551" s="429" t="s">
        <v>970</v>
      </c>
      <c r="D2551" s="430"/>
      <c r="E2551" s="430"/>
      <c r="F2551" s="430"/>
      <c r="G2551" s="430"/>
      <c r="H2551" s="430"/>
      <c r="I2551" s="430"/>
      <c r="J2551" s="96" t="s">
        <v>584</v>
      </c>
      <c r="K2551" s="173">
        <v>5300</v>
      </c>
      <c r="L2551" s="195"/>
    </row>
    <row r="2552" spans="1:12" ht="15.6" x14ac:dyDescent="0.3">
      <c r="A2552" s="420"/>
      <c r="B2552" s="55" t="s">
        <v>801</v>
      </c>
      <c r="C2552" s="431"/>
      <c r="D2552" s="432"/>
      <c r="E2552" s="432"/>
      <c r="F2552" s="432"/>
      <c r="G2552" s="432"/>
      <c r="H2552" s="432"/>
      <c r="I2552" s="432"/>
      <c r="J2552" s="122"/>
      <c r="K2552" s="172"/>
      <c r="L2552" s="194"/>
    </row>
    <row r="2553" spans="1:12" ht="15.6" x14ac:dyDescent="0.3">
      <c r="A2553" s="420"/>
      <c r="B2553" s="55" t="s">
        <v>801</v>
      </c>
      <c r="C2553" s="431"/>
      <c r="D2553" s="432"/>
      <c r="E2553" s="432"/>
      <c r="F2553" s="432"/>
      <c r="G2553" s="432"/>
      <c r="H2553" s="432"/>
      <c r="I2553" s="432"/>
      <c r="J2553" s="122"/>
      <c r="K2553" s="172"/>
      <c r="L2553" s="194"/>
    </row>
    <row r="2554" spans="1:12" ht="15.6" x14ac:dyDescent="0.3">
      <c r="A2554" s="420"/>
      <c r="B2554" s="55" t="s">
        <v>801</v>
      </c>
      <c r="C2554" s="431"/>
      <c r="D2554" s="432"/>
      <c r="E2554" s="432"/>
      <c r="F2554" s="432"/>
      <c r="G2554" s="432"/>
      <c r="H2554" s="432"/>
      <c r="I2554" s="432"/>
      <c r="J2554" s="122"/>
      <c r="K2554" s="172"/>
      <c r="L2554" s="194"/>
    </row>
    <row r="2555" spans="1:12" ht="15.6" x14ac:dyDescent="0.3">
      <c r="A2555" s="420"/>
      <c r="B2555" s="55" t="s">
        <v>801</v>
      </c>
      <c r="C2555" s="431"/>
      <c r="D2555" s="432"/>
      <c r="E2555" s="432"/>
      <c r="F2555" s="432"/>
      <c r="G2555" s="432"/>
      <c r="H2555" s="432"/>
      <c r="I2555" s="432"/>
      <c r="J2555" s="122"/>
      <c r="K2555" s="172"/>
      <c r="L2555" s="194"/>
    </row>
    <row r="2556" spans="1:12" ht="15.6" x14ac:dyDescent="0.3">
      <c r="A2556" s="420"/>
      <c r="B2556" s="55" t="s">
        <v>801</v>
      </c>
      <c r="C2556" s="431"/>
      <c r="D2556" s="432"/>
      <c r="E2556" s="432"/>
      <c r="F2556" s="432"/>
      <c r="G2556" s="432"/>
      <c r="H2556" s="432"/>
      <c r="I2556" s="432"/>
      <c r="J2556" s="122"/>
      <c r="K2556" s="172"/>
      <c r="L2556" s="194"/>
    </row>
    <row r="2557" spans="1:12" ht="16.2" thickBot="1" x14ac:dyDescent="0.35">
      <c r="A2557" s="421"/>
      <c r="B2557" s="56" t="s">
        <v>801</v>
      </c>
      <c r="C2557" s="433"/>
      <c r="D2557" s="434"/>
      <c r="E2557" s="434"/>
      <c r="F2557" s="434"/>
      <c r="G2557" s="434"/>
      <c r="H2557" s="434"/>
      <c r="I2557" s="434"/>
      <c r="J2557" s="229"/>
      <c r="K2557" s="180"/>
      <c r="L2557" s="196"/>
    </row>
    <row r="2558" spans="1:12" x14ac:dyDescent="0.3">
      <c r="J2558" s="99"/>
      <c r="K2558" s="100"/>
      <c r="L2558" s="200"/>
    </row>
    <row r="2559" spans="1:12" ht="14.4" customHeight="1" x14ac:dyDescent="0.3">
      <c r="A2559" s="49"/>
      <c r="B2559" s="49"/>
      <c r="C2559" s="461" t="s">
        <v>452</v>
      </c>
      <c r="D2559" s="461"/>
      <c r="E2559" s="461"/>
      <c r="F2559" s="461"/>
      <c r="G2559" s="461"/>
      <c r="H2559" s="461"/>
      <c r="I2559" s="461"/>
      <c r="J2559" s="93"/>
      <c r="K2559" s="93"/>
      <c r="L2559" s="201"/>
    </row>
    <row r="2560" spans="1:12" ht="14.4" customHeight="1" x14ac:dyDescent="0.3">
      <c r="A2560" s="49"/>
      <c r="B2560" s="49"/>
      <c r="C2560" s="461"/>
      <c r="D2560" s="461"/>
      <c r="E2560" s="461"/>
      <c r="F2560" s="461"/>
      <c r="G2560" s="461"/>
      <c r="H2560" s="461"/>
      <c r="I2560" s="461"/>
      <c r="J2560" s="93"/>
      <c r="K2560" s="93"/>
      <c r="L2560" s="201"/>
    </row>
    <row r="2561" spans="1:12" ht="15" thickBot="1" x14ac:dyDescent="0.35">
      <c r="J2561" s="99"/>
      <c r="K2561" s="100"/>
      <c r="L2561" s="200"/>
    </row>
    <row r="2562" spans="1:12" ht="15.6" x14ac:dyDescent="0.3">
      <c r="A2562" s="355" t="s">
        <v>454</v>
      </c>
      <c r="B2562" s="54" t="s">
        <v>800</v>
      </c>
      <c r="C2562" s="427" t="s">
        <v>454</v>
      </c>
      <c r="D2562" s="428"/>
      <c r="E2562" s="428"/>
      <c r="F2562" s="428"/>
      <c r="G2562" s="428"/>
      <c r="H2562" s="428"/>
      <c r="I2562" s="462"/>
      <c r="J2562" s="97"/>
      <c r="K2562" s="179"/>
      <c r="L2562" s="193"/>
    </row>
    <row r="2563" spans="1:12" ht="15.6" customHeight="1" x14ac:dyDescent="0.3">
      <c r="A2563" s="356"/>
      <c r="B2563" s="55" t="s">
        <v>800</v>
      </c>
      <c r="C2563" s="429" t="s">
        <v>972</v>
      </c>
      <c r="D2563" s="430"/>
      <c r="E2563" s="430"/>
      <c r="F2563" s="430"/>
      <c r="G2563" s="430"/>
      <c r="H2563" s="430"/>
      <c r="I2563" s="463"/>
      <c r="J2563" s="96" t="s">
        <v>584</v>
      </c>
      <c r="K2563" s="173">
        <v>3100</v>
      </c>
      <c r="L2563" s="195"/>
    </row>
    <row r="2564" spans="1:12" ht="15.6" x14ac:dyDescent="0.3">
      <c r="A2564" s="356"/>
      <c r="B2564" s="55" t="s">
        <v>800</v>
      </c>
      <c r="C2564" s="431"/>
      <c r="D2564" s="432"/>
      <c r="E2564" s="432"/>
      <c r="F2564" s="432"/>
      <c r="G2564" s="432"/>
      <c r="H2564" s="432"/>
      <c r="I2564" s="464"/>
      <c r="J2564" s="122"/>
      <c r="K2564" s="172"/>
      <c r="L2564" s="194"/>
    </row>
    <row r="2565" spans="1:12" ht="15.6" x14ac:dyDescent="0.3">
      <c r="A2565" s="356"/>
      <c r="B2565" s="55" t="s">
        <v>800</v>
      </c>
      <c r="C2565" s="431"/>
      <c r="D2565" s="432"/>
      <c r="E2565" s="432"/>
      <c r="F2565" s="432"/>
      <c r="G2565" s="432"/>
      <c r="H2565" s="432"/>
      <c r="I2565" s="464"/>
      <c r="J2565" s="122"/>
      <c r="K2565" s="172"/>
      <c r="L2565" s="194"/>
    </row>
    <row r="2566" spans="1:12" ht="15.6" x14ac:dyDescent="0.3">
      <c r="A2566" s="356"/>
      <c r="B2566" s="55" t="s">
        <v>800</v>
      </c>
      <c r="C2566" s="431"/>
      <c r="D2566" s="432"/>
      <c r="E2566" s="432"/>
      <c r="F2566" s="432"/>
      <c r="G2566" s="432"/>
      <c r="H2566" s="432"/>
      <c r="I2566" s="464"/>
      <c r="J2566" s="122"/>
      <c r="K2566" s="172"/>
      <c r="L2566" s="194"/>
    </row>
    <row r="2567" spans="1:12" ht="15.6" x14ac:dyDescent="0.3">
      <c r="A2567" s="356"/>
      <c r="B2567" s="55" t="s">
        <v>800</v>
      </c>
      <c r="C2567" s="431"/>
      <c r="D2567" s="432"/>
      <c r="E2567" s="432"/>
      <c r="F2567" s="432"/>
      <c r="G2567" s="432"/>
      <c r="H2567" s="432"/>
      <c r="I2567" s="464"/>
      <c r="J2567" s="122"/>
      <c r="K2567" s="172"/>
      <c r="L2567" s="194"/>
    </row>
    <row r="2568" spans="1:12" ht="15.6" x14ac:dyDescent="0.3">
      <c r="A2568" s="356"/>
      <c r="B2568" s="55" t="s">
        <v>800</v>
      </c>
      <c r="C2568" s="431"/>
      <c r="D2568" s="432"/>
      <c r="E2568" s="432"/>
      <c r="F2568" s="432"/>
      <c r="G2568" s="432"/>
      <c r="H2568" s="432"/>
      <c r="I2568" s="464"/>
      <c r="J2568" s="122"/>
      <c r="K2568" s="172"/>
      <c r="L2568" s="194"/>
    </row>
    <row r="2569" spans="1:12" ht="16.2" thickBot="1" x14ac:dyDescent="0.35">
      <c r="A2569" s="357"/>
      <c r="B2569" s="56" t="s">
        <v>800</v>
      </c>
      <c r="C2569" s="4" t="s">
        <v>5</v>
      </c>
      <c r="D2569" s="47" t="s">
        <v>453</v>
      </c>
      <c r="E2569" s="120"/>
      <c r="F2569" s="121"/>
      <c r="G2569" s="241"/>
      <c r="H2569" s="241"/>
      <c r="I2569" s="282"/>
      <c r="J2569" s="102"/>
      <c r="K2569" s="180"/>
      <c r="L2569" s="196"/>
    </row>
    <row r="2570" spans="1:12" ht="15" thickBot="1" x14ac:dyDescent="0.35">
      <c r="J2570" s="99"/>
      <c r="K2570" s="100"/>
      <c r="L2570" s="200"/>
    </row>
    <row r="2571" spans="1:12" ht="15.6" x14ac:dyDescent="0.3">
      <c r="A2571" s="355" t="s">
        <v>455</v>
      </c>
      <c r="B2571" s="54" t="s">
        <v>799</v>
      </c>
      <c r="C2571" s="427" t="s">
        <v>455</v>
      </c>
      <c r="D2571" s="428"/>
      <c r="E2571" s="428"/>
      <c r="F2571" s="428"/>
      <c r="G2571" s="428"/>
      <c r="H2571" s="428"/>
      <c r="I2571" s="428"/>
      <c r="J2571" s="97"/>
      <c r="K2571" s="179"/>
      <c r="L2571" s="193"/>
    </row>
    <row r="2572" spans="1:12" ht="15.6" customHeight="1" x14ac:dyDescent="0.3">
      <c r="A2572" s="356"/>
      <c r="B2572" s="55" t="s">
        <v>799</v>
      </c>
      <c r="C2572" s="429" t="s">
        <v>972</v>
      </c>
      <c r="D2572" s="430"/>
      <c r="E2572" s="430"/>
      <c r="F2572" s="430"/>
      <c r="G2572" s="430"/>
      <c r="H2572" s="430"/>
      <c r="I2572" s="430"/>
      <c r="J2572" s="96" t="s">
        <v>584</v>
      </c>
      <c r="K2572" s="173">
        <v>4000</v>
      </c>
      <c r="L2572" s="195"/>
    </row>
    <row r="2573" spans="1:12" ht="15.6" x14ac:dyDescent="0.3">
      <c r="A2573" s="356"/>
      <c r="B2573" s="55" t="s">
        <v>799</v>
      </c>
      <c r="C2573" s="431"/>
      <c r="D2573" s="432"/>
      <c r="E2573" s="432"/>
      <c r="F2573" s="432"/>
      <c r="G2573" s="432"/>
      <c r="H2573" s="432"/>
      <c r="I2573" s="432"/>
      <c r="J2573" s="122"/>
      <c r="K2573" s="172"/>
      <c r="L2573" s="194"/>
    </row>
    <row r="2574" spans="1:12" ht="15.6" x14ac:dyDescent="0.3">
      <c r="A2574" s="356"/>
      <c r="B2574" s="55" t="s">
        <v>799</v>
      </c>
      <c r="C2574" s="431"/>
      <c r="D2574" s="432"/>
      <c r="E2574" s="432"/>
      <c r="F2574" s="432"/>
      <c r="G2574" s="432"/>
      <c r="H2574" s="432"/>
      <c r="I2574" s="432"/>
      <c r="J2574" s="122"/>
      <c r="K2574" s="172"/>
      <c r="L2574" s="194"/>
    </row>
    <row r="2575" spans="1:12" ht="15.6" x14ac:dyDescent="0.3">
      <c r="A2575" s="356"/>
      <c r="B2575" s="55" t="s">
        <v>799</v>
      </c>
      <c r="C2575" s="431"/>
      <c r="D2575" s="432"/>
      <c r="E2575" s="432"/>
      <c r="F2575" s="432"/>
      <c r="G2575" s="432"/>
      <c r="H2575" s="432"/>
      <c r="I2575" s="432"/>
      <c r="J2575" s="122"/>
      <c r="K2575" s="172"/>
      <c r="L2575" s="194"/>
    </row>
    <row r="2576" spans="1:12" ht="15.6" x14ac:dyDescent="0.3">
      <c r="A2576" s="356"/>
      <c r="B2576" s="55" t="s">
        <v>799</v>
      </c>
      <c r="C2576" s="431"/>
      <c r="D2576" s="432"/>
      <c r="E2576" s="432"/>
      <c r="F2576" s="432"/>
      <c r="G2576" s="432"/>
      <c r="H2576" s="432"/>
      <c r="I2576" s="432"/>
      <c r="J2576" s="122"/>
      <c r="K2576" s="172"/>
      <c r="L2576" s="194"/>
    </row>
    <row r="2577" spans="1:12" ht="15.6" x14ac:dyDescent="0.3">
      <c r="A2577" s="356"/>
      <c r="B2577" s="55" t="s">
        <v>799</v>
      </c>
      <c r="C2577" s="431"/>
      <c r="D2577" s="432"/>
      <c r="E2577" s="432"/>
      <c r="F2577" s="432"/>
      <c r="G2577" s="432"/>
      <c r="H2577" s="432"/>
      <c r="I2577" s="432"/>
      <c r="J2577" s="122"/>
      <c r="K2577" s="172"/>
      <c r="L2577" s="194"/>
    </row>
    <row r="2578" spans="1:12" ht="16.2" thickBot="1" x14ac:dyDescent="0.35">
      <c r="A2578" s="357"/>
      <c r="B2578" s="56" t="s">
        <v>799</v>
      </c>
      <c r="C2578" s="4" t="s">
        <v>5</v>
      </c>
      <c r="D2578" s="47" t="s">
        <v>456</v>
      </c>
      <c r="E2578" s="120"/>
      <c r="F2578" s="121"/>
      <c r="G2578" s="241"/>
      <c r="H2578" s="241"/>
      <c r="I2578" s="283"/>
      <c r="J2578" s="102"/>
      <c r="K2578" s="180"/>
      <c r="L2578" s="196"/>
    </row>
    <row r="2579" spans="1:12" ht="15" thickBot="1" x14ac:dyDescent="0.35">
      <c r="J2579" s="99"/>
      <c r="K2579" s="100"/>
      <c r="L2579" s="200"/>
    </row>
    <row r="2580" spans="1:12" ht="15.6" x14ac:dyDescent="0.3">
      <c r="A2580" s="355" t="s">
        <v>457</v>
      </c>
      <c r="B2580" s="54" t="s">
        <v>798</v>
      </c>
      <c r="C2580" s="427" t="s">
        <v>457</v>
      </c>
      <c r="D2580" s="428"/>
      <c r="E2580" s="428"/>
      <c r="F2580" s="428"/>
      <c r="G2580" s="428"/>
      <c r="H2580" s="428"/>
      <c r="I2580" s="428"/>
      <c r="J2580" s="97"/>
      <c r="K2580" s="179"/>
      <c r="L2580" s="193"/>
    </row>
    <row r="2581" spans="1:12" ht="15.6" customHeight="1" x14ac:dyDescent="0.3">
      <c r="A2581" s="356"/>
      <c r="B2581" s="55" t="s">
        <v>798</v>
      </c>
      <c r="C2581" s="429" t="s">
        <v>972</v>
      </c>
      <c r="D2581" s="430"/>
      <c r="E2581" s="430"/>
      <c r="F2581" s="430"/>
      <c r="G2581" s="430"/>
      <c r="H2581" s="430"/>
      <c r="I2581" s="430"/>
      <c r="J2581" s="96" t="s">
        <v>584</v>
      </c>
      <c r="K2581" s="173">
        <v>5400</v>
      </c>
      <c r="L2581" s="195"/>
    </row>
    <row r="2582" spans="1:12" ht="15.6" x14ac:dyDescent="0.3">
      <c r="A2582" s="356"/>
      <c r="B2582" s="55" t="s">
        <v>798</v>
      </c>
      <c r="C2582" s="431"/>
      <c r="D2582" s="432"/>
      <c r="E2582" s="432"/>
      <c r="F2582" s="432"/>
      <c r="G2582" s="432"/>
      <c r="H2582" s="432"/>
      <c r="I2582" s="432"/>
      <c r="J2582" s="122"/>
      <c r="K2582" s="172"/>
      <c r="L2582" s="194"/>
    </row>
    <row r="2583" spans="1:12" ht="15.6" x14ac:dyDescent="0.3">
      <c r="A2583" s="356"/>
      <c r="B2583" s="55" t="s">
        <v>798</v>
      </c>
      <c r="C2583" s="431"/>
      <c r="D2583" s="432"/>
      <c r="E2583" s="432"/>
      <c r="F2583" s="432"/>
      <c r="G2583" s="432"/>
      <c r="H2583" s="432"/>
      <c r="I2583" s="432"/>
      <c r="J2583" s="122"/>
      <c r="K2583" s="172"/>
      <c r="L2583" s="194"/>
    </row>
    <row r="2584" spans="1:12" ht="15.6" x14ac:dyDescent="0.3">
      <c r="A2584" s="356"/>
      <c r="B2584" s="55" t="s">
        <v>798</v>
      </c>
      <c r="C2584" s="431"/>
      <c r="D2584" s="432"/>
      <c r="E2584" s="432"/>
      <c r="F2584" s="432"/>
      <c r="G2584" s="432"/>
      <c r="H2584" s="432"/>
      <c r="I2584" s="432"/>
      <c r="J2584" s="122"/>
      <c r="K2584" s="172"/>
      <c r="L2584" s="194"/>
    </row>
    <row r="2585" spans="1:12" ht="15.6" x14ac:dyDescent="0.3">
      <c r="A2585" s="356"/>
      <c r="B2585" s="55" t="s">
        <v>798</v>
      </c>
      <c r="C2585" s="431"/>
      <c r="D2585" s="432"/>
      <c r="E2585" s="432"/>
      <c r="F2585" s="432"/>
      <c r="G2585" s="432"/>
      <c r="H2585" s="432"/>
      <c r="I2585" s="432"/>
      <c r="J2585" s="122"/>
      <c r="K2585" s="172"/>
      <c r="L2585" s="194"/>
    </row>
    <row r="2586" spans="1:12" ht="15.6" x14ac:dyDescent="0.3">
      <c r="A2586" s="356"/>
      <c r="B2586" s="55" t="s">
        <v>798</v>
      </c>
      <c r="C2586" s="431"/>
      <c r="D2586" s="432"/>
      <c r="E2586" s="432"/>
      <c r="F2586" s="432"/>
      <c r="G2586" s="432"/>
      <c r="H2586" s="432"/>
      <c r="I2586" s="432"/>
      <c r="J2586" s="122"/>
      <c r="K2586" s="172"/>
      <c r="L2586" s="194"/>
    </row>
    <row r="2587" spans="1:12" ht="16.2" thickBot="1" x14ac:dyDescent="0.35">
      <c r="A2587" s="357"/>
      <c r="B2587" s="56" t="s">
        <v>798</v>
      </c>
      <c r="C2587" s="4" t="s">
        <v>5</v>
      </c>
      <c r="D2587" s="47" t="s">
        <v>456</v>
      </c>
      <c r="E2587" s="120"/>
      <c r="F2587" s="121"/>
      <c r="G2587" s="241"/>
      <c r="H2587" s="241"/>
      <c r="I2587" s="283"/>
      <c r="J2587" s="102"/>
      <c r="K2587" s="180"/>
      <c r="L2587" s="196"/>
    </row>
    <row r="2588" spans="1:12" ht="15" thickBot="1" x14ac:dyDescent="0.35">
      <c r="J2588" s="99"/>
      <c r="K2588" s="100"/>
      <c r="L2588" s="200"/>
    </row>
    <row r="2589" spans="1:12" ht="15.6" x14ac:dyDescent="0.3">
      <c r="A2589" s="419" t="s">
        <v>458</v>
      </c>
      <c r="B2589" s="54" t="s">
        <v>797</v>
      </c>
      <c r="C2589" s="427" t="s">
        <v>459</v>
      </c>
      <c r="D2589" s="428"/>
      <c r="E2589" s="428"/>
      <c r="F2589" s="428"/>
      <c r="G2589" s="428"/>
      <c r="H2589" s="428"/>
      <c r="I2589" s="428"/>
      <c r="J2589" s="97"/>
      <c r="K2589" s="179"/>
      <c r="L2589" s="193"/>
    </row>
    <row r="2590" spans="1:12" ht="15.6" customHeight="1" x14ac:dyDescent="0.3">
      <c r="A2590" s="420"/>
      <c r="B2590" s="55" t="s">
        <v>797</v>
      </c>
      <c r="C2590" s="429" t="s">
        <v>972</v>
      </c>
      <c r="D2590" s="430"/>
      <c r="E2590" s="430"/>
      <c r="F2590" s="430"/>
      <c r="G2590" s="430"/>
      <c r="H2590" s="430"/>
      <c r="I2590" s="430"/>
      <c r="J2590" s="96" t="s">
        <v>584</v>
      </c>
      <c r="K2590" s="173">
        <v>7400</v>
      </c>
      <c r="L2590" s="195"/>
    </row>
    <row r="2591" spans="1:12" ht="15.6" x14ac:dyDescent="0.3">
      <c r="A2591" s="420"/>
      <c r="B2591" s="55" t="s">
        <v>797</v>
      </c>
      <c r="C2591" s="431"/>
      <c r="D2591" s="432"/>
      <c r="E2591" s="432"/>
      <c r="F2591" s="432"/>
      <c r="G2591" s="432"/>
      <c r="H2591" s="432"/>
      <c r="I2591" s="432"/>
      <c r="J2591" s="122"/>
      <c r="K2591" s="172"/>
      <c r="L2591" s="194"/>
    </row>
    <row r="2592" spans="1:12" ht="15.6" x14ac:dyDescent="0.3">
      <c r="A2592" s="420"/>
      <c r="B2592" s="55" t="s">
        <v>797</v>
      </c>
      <c r="C2592" s="431"/>
      <c r="D2592" s="432"/>
      <c r="E2592" s="432"/>
      <c r="F2592" s="432"/>
      <c r="G2592" s="432"/>
      <c r="H2592" s="432"/>
      <c r="I2592" s="432"/>
      <c r="J2592" s="122"/>
      <c r="K2592" s="172"/>
      <c r="L2592" s="194"/>
    </row>
    <row r="2593" spans="1:12" ht="15.6" x14ac:dyDescent="0.3">
      <c r="A2593" s="420"/>
      <c r="B2593" s="55" t="s">
        <v>797</v>
      </c>
      <c r="C2593" s="431"/>
      <c r="D2593" s="432"/>
      <c r="E2593" s="432"/>
      <c r="F2593" s="432"/>
      <c r="G2593" s="432"/>
      <c r="H2593" s="432"/>
      <c r="I2593" s="432"/>
      <c r="J2593" s="122"/>
      <c r="K2593" s="172"/>
      <c r="L2593" s="194"/>
    </row>
    <row r="2594" spans="1:12" ht="15.6" x14ac:dyDescent="0.3">
      <c r="A2594" s="420"/>
      <c r="B2594" s="55" t="s">
        <v>797</v>
      </c>
      <c r="C2594" s="431"/>
      <c r="D2594" s="432"/>
      <c r="E2594" s="432"/>
      <c r="F2594" s="432"/>
      <c r="G2594" s="432"/>
      <c r="H2594" s="432"/>
      <c r="I2594" s="432"/>
      <c r="J2594" s="122"/>
      <c r="K2594" s="172"/>
      <c r="L2594" s="194"/>
    </row>
    <row r="2595" spans="1:12" ht="15.6" x14ac:dyDescent="0.3">
      <c r="A2595" s="420"/>
      <c r="B2595" s="55" t="s">
        <v>797</v>
      </c>
      <c r="C2595" s="431"/>
      <c r="D2595" s="432"/>
      <c r="E2595" s="432"/>
      <c r="F2595" s="432"/>
      <c r="G2595" s="432"/>
      <c r="H2595" s="432"/>
      <c r="I2595" s="432"/>
      <c r="J2595" s="122"/>
      <c r="K2595" s="172"/>
      <c r="L2595" s="194"/>
    </row>
    <row r="2596" spans="1:12" ht="16.2" thickBot="1" x14ac:dyDescent="0.35">
      <c r="A2596" s="421"/>
      <c r="B2596" s="56" t="s">
        <v>797</v>
      </c>
      <c r="C2596" s="4" t="s">
        <v>5</v>
      </c>
      <c r="D2596" s="47" t="s">
        <v>456</v>
      </c>
      <c r="E2596" s="120"/>
      <c r="F2596" s="121"/>
      <c r="G2596" s="241"/>
      <c r="H2596" s="241"/>
      <c r="I2596" s="283"/>
      <c r="J2596" s="102"/>
      <c r="K2596" s="180"/>
      <c r="L2596" s="196"/>
    </row>
    <row r="2597" spans="1:12" ht="15" thickBot="1" x14ac:dyDescent="0.35">
      <c r="J2597" s="99"/>
      <c r="K2597" s="100"/>
      <c r="L2597" s="200"/>
    </row>
    <row r="2598" spans="1:12" ht="15.6" x14ac:dyDescent="0.3">
      <c r="A2598" s="355" t="s">
        <v>460</v>
      </c>
      <c r="B2598" s="54" t="s">
        <v>796</v>
      </c>
      <c r="C2598" s="427" t="s">
        <v>460</v>
      </c>
      <c r="D2598" s="428"/>
      <c r="E2598" s="428"/>
      <c r="F2598" s="442"/>
      <c r="G2598" s="242"/>
      <c r="H2598" s="242"/>
      <c r="I2598" s="284"/>
      <c r="J2598" s="97"/>
      <c r="K2598" s="179"/>
      <c r="L2598" s="193"/>
    </row>
    <row r="2599" spans="1:12" ht="15.6" customHeight="1" x14ac:dyDescent="0.3">
      <c r="A2599" s="356"/>
      <c r="B2599" s="55" t="s">
        <v>796</v>
      </c>
      <c r="C2599" s="429" t="s">
        <v>972</v>
      </c>
      <c r="D2599" s="430"/>
      <c r="E2599" s="430"/>
      <c r="F2599" s="430"/>
      <c r="G2599" s="430"/>
      <c r="H2599" s="430"/>
      <c r="I2599" s="430"/>
      <c r="J2599" s="96" t="s">
        <v>584</v>
      </c>
      <c r="K2599" s="173">
        <v>8500</v>
      </c>
      <c r="L2599" s="195"/>
    </row>
    <row r="2600" spans="1:12" ht="15.6" x14ac:dyDescent="0.3">
      <c r="A2600" s="356"/>
      <c r="B2600" s="55" t="s">
        <v>796</v>
      </c>
      <c r="C2600" s="431"/>
      <c r="D2600" s="432"/>
      <c r="E2600" s="432"/>
      <c r="F2600" s="432"/>
      <c r="G2600" s="432"/>
      <c r="H2600" s="432"/>
      <c r="I2600" s="432"/>
      <c r="J2600" s="122"/>
      <c r="K2600" s="172"/>
      <c r="L2600" s="194"/>
    </row>
    <row r="2601" spans="1:12" ht="15.6" x14ac:dyDescent="0.3">
      <c r="A2601" s="356"/>
      <c r="B2601" s="55" t="s">
        <v>796</v>
      </c>
      <c r="C2601" s="431"/>
      <c r="D2601" s="432"/>
      <c r="E2601" s="432"/>
      <c r="F2601" s="432"/>
      <c r="G2601" s="432"/>
      <c r="H2601" s="432"/>
      <c r="I2601" s="432"/>
      <c r="J2601" s="122"/>
      <c r="K2601" s="172"/>
      <c r="L2601" s="194"/>
    </row>
    <row r="2602" spans="1:12" ht="15.6" x14ac:dyDescent="0.3">
      <c r="A2602" s="356"/>
      <c r="B2602" s="55" t="s">
        <v>796</v>
      </c>
      <c r="C2602" s="431"/>
      <c r="D2602" s="432"/>
      <c r="E2602" s="432"/>
      <c r="F2602" s="432"/>
      <c r="G2602" s="432"/>
      <c r="H2602" s="432"/>
      <c r="I2602" s="432"/>
      <c r="J2602" s="122"/>
      <c r="K2602" s="172"/>
      <c r="L2602" s="194"/>
    </row>
    <row r="2603" spans="1:12" ht="15.6" x14ac:dyDescent="0.3">
      <c r="A2603" s="356"/>
      <c r="B2603" s="55" t="s">
        <v>796</v>
      </c>
      <c r="C2603" s="431"/>
      <c r="D2603" s="432"/>
      <c r="E2603" s="432"/>
      <c r="F2603" s="432"/>
      <c r="G2603" s="432"/>
      <c r="H2603" s="432"/>
      <c r="I2603" s="432"/>
      <c r="J2603" s="122"/>
      <c r="K2603" s="172"/>
      <c r="L2603" s="194"/>
    </row>
    <row r="2604" spans="1:12" ht="15.6" x14ac:dyDescent="0.3">
      <c r="A2604" s="356"/>
      <c r="B2604" s="55" t="s">
        <v>796</v>
      </c>
      <c r="C2604" s="431"/>
      <c r="D2604" s="432"/>
      <c r="E2604" s="432"/>
      <c r="F2604" s="432"/>
      <c r="G2604" s="432"/>
      <c r="H2604" s="432"/>
      <c r="I2604" s="432"/>
      <c r="J2604" s="122"/>
      <c r="K2604" s="172"/>
      <c r="L2604" s="194"/>
    </row>
    <row r="2605" spans="1:12" ht="16.2" thickBot="1" x14ac:dyDescent="0.35">
      <c r="A2605" s="357"/>
      <c r="B2605" s="56" t="s">
        <v>796</v>
      </c>
      <c r="C2605" s="4" t="s">
        <v>5</v>
      </c>
      <c r="D2605" s="47" t="s">
        <v>456</v>
      </c>
      <c r="E2605" s="120"/>
      <c r="F2605" s="121"/>
      <c r="G2605" s="241"/>
      <c r="H2605" s="241"/>
      <c r="I2605" s="283"/>
      <c r="J2605" s="102"/>
      <c r="K2605" s="180"/>
      <c r="L2605" s="196"/>
    </row>
  </sheetData>
  <autoFilter ref="B1:B2630" xr:uid="{AC74B1F1-31DC-4428-B657-269C0BEB2A12}"/>
  <mergeCells count="1644">
    <mergeCell ref="E1742:F1747"/>
    <mergeCell ref="G1903:H1903"/>
    <mergeCell ref="G1913:I1913"/>
    <mergeCell ref="G1915:H1915"/>
    <mergeCell ref="G1886:I1886"/>
    <mergeCell ref="G1888:H1888"/>
    <mergeCell ref="G1897:I1897"/>
    <mergeCell ref="G1898:I1898"/>
    <mergeCell ref="G1899:I1899"/>
    <mergeCell ref="G1901:H1901"/>
    <mergeCell ref="G1910:I1910"/>
    <mergeCell ref="G1911:I1911"/>
    <mergeCell ref="G1912:I1912"/>
    <mergeCell ref="G1914:H1914"/>
    <mergeCell ref="G1656:H1656"/>
    <mergeCell ref="G1796:I1796"/>
    <mergeCell ref="G1798:H1798"/>
    <mergeCell ref="G1799:H1799"/>
    <mergeCell ref="G1809:I1809"/>
    <mergeCell ref="G1811:H1811"/>
    <mergeCell ref="G1812:H1812"/>
    <mergeCell ref="G1797:H1797"/>
    <mergeCell ref="G1806:I1806"/>
    <mergeCell ref="G1807:I1807"/>
    <mergeCell ref="G1808:I1808"/>
    <mergeCell ref="G1810:H1810"/>
    <mergeCell ref="G1887:I1887"/>
    <mergeCell ref="G1889:H1889"/>
    <mergeCell ref="G1890:H1890"/>
    <mergeCell ref="G1900:I1900"/>
    <mergeCell ref="G1902:H1902"/>
    <mergeCell ref="G1819:I1819"/>
    <mergeCell ref="G1574:I1574"/>
    <mergeCell ref="G1575:H1575"/>
    <mergeCell ref="G1584:I1584"/>
    <mergeCell ref="G1585:I1585"/>
    <mergeCell ref="G1586:I1586"/>
    <mergeCell ref="G1587:I1587"/>
    <mergeCell ref="G1588:H1588"/>
    <mergeCell ref="G1597:I1597"/>
    <mergeCell ref="G1598:I1598"/>
    <mergeCell ref="G1599:I1599"/>
    <mergeCell ref="G1459:H1459"/>
    <mergeCell ref="G1460:H1460"/>
    <mergeCell ref="G1507:H1507"/>
    <mergeCell ref="G1508:H1508"/>
    <mergeCell ref="G1509:H1509"/>
    <mergeCell ref="G1510:H1510"/>
    <mergeCell ref="G1511:H1511"/>
    <mergeCell ref="G1512:H1512"/>
    <mergeCell ref="G1520:H1520"/>
    <mergeCell ref="G1521:H1521"/>
    <mergeCell ref="G1522:H1522"/>
    <mergeCell ref="G1523:H1523"/>
    <mergeCell ref="G1524:H1524"/>
    <mergeCell ref="G1525:H1525"/>
    <mergeCell ref="G1550:H1550"/>
    <mergeCell ref="G1551:H1551"/>
    <mergeCell ref="G1563:H1563"/>
    <mergeCell ref="G1548:I1548"/>
    <mergeCell ref="G1549:H1549"/>
    <mergeCell ref="G1558:I1558"/>
    <mergeCell ref="G1559:I1559"/>
    <mergeCell ref="G1560:I1560"/>
    <mergeCell ref="G1823:H1823"/>
    <mergeCell ref="G1421:H1421"/>
    <mergeCell ref="G1429:H1429"/>
    <mergeCell ref="G1430:H1430"/>
    <mergeCell ref="G1431:H1431"/>
    <mergeCell ref="G1432:H1432"/>
    <mergeCell ref="G1433:H1433"/>
    <mergeCell ref="G1434:H1434"/>
    <mergeCell ref="G1442:H1442"/>
    <mergeCell ref="G1443:H1443"/>
    <mergeCell ref="G1444:H1444"/>
    <mergeCell ref="G1445:H1445"/>
    <mergeCell ref="G1446:H1446"/>
    <mergeCell ref="G1447:H1447"/>
    <mergeCell ref="G1455:H1455"/>
    <mergeCell ref="G1456:H1456"/>
    <mergeCell ref="G1457:H1457"/>
    <mergeCell ref="G1458:H1458"/>
    <mergeCell ref="G1428:I1428"/>
    <mergeCell ref="G1601:H1601"/>
    <mergeCell ref="C1619:I1619"/>
    <mergeCell ref="C1620:I1626"/>
    <mergeCell ref="C1628:I1628"/>
    <mergeCell ref="C1629:I1635"/>
    <mergeCell ref="G1493:I1493"/>
    <mergeCell ref="G1506:I1506"/>
    <mergeCell ref="G1519:I1519"/>
    <mergeCell ref="G1532:I1532"/>
    <mergeCell ref="G1545:I1545"/>
    <mergeCell ref="G1546:I1546"/>
    <mergeCell ref="G1547:I1547"/>
    <mergeCell ref="G1820:I1820"/>
    <mergeCell ref="G1408:H1408"/>
    <mergeCell ref="G1416:H1416"/>
    <mergeCell ref="G1417:H1417"/>
    <mergeCell ref="G1418:H1418"/>
    <mergeCell ref="G1419:H1419"/>
    <mergeCell ref="G1420:H1420"/>
    <mergeCell ref="G1254:H1254"/>
    <mergeCell ref="G1255:H1255"/>
    <mergeCell ref="G1267:H1267"/>
    <mergeCell ref="G1268:H1268"/>
    <mergeCell ref="G1280:H1280"/>
    <mergeCell ref="G1281:H1281"/>
    <mergeCell ref="G1293:H1293"/>
    <mergeCell ref="G1294:H1294"/>
    <mergeCell ref="G1339:H1339"/>
    <mergeCell ref="G1340:H1340"/>
    <mergeCell ref="G1368:H1368"/>
    <mergeCell ref="G1369:H1369"/>
    <mergeCell ref="G1370:H1370"/>
    <mergeCell ref="G1371:H1371"/>
    <mergeCell ref="G1372:H1372"/>
    <mergeCell ref="G1373:H1373"/>
    <mergeCell ref="C1358:I1365"/>
    <mergeCell ref="G1367:I1367"/>
    <mergeCell ref="C1380:I1380"/>
    <mergeCell ref="C1381:I1387"/>
    <mergeCell ref="G1389:I1389"/>
    <mergeCell ref="G1262:I1262"/>
    <mergeCell ref="G1263:I1263"/>
    <mergeCell ref="G1391:H1391"/>
    <mergeCell ref="G1392:H1392"/>
    <mergeCell ref="G1393:H1393"/>
    <mergeCell ref="G1394:H1394"/>
    <mergeCell ref="G1395:H1395"/>
    <mergeCell ref="G1403:H1403"/>
    <mergeCell ref="G1404:H1404"/>
    <mergeCell ref="G1405:H1405"/>
    <mergeCell ref="G1406:H1406"/>
    <mergeCell ref="G1407:H1407"/>
    <mergeCell ref="G952:H952"/>
    <mergeCell ref="G915:I915"/>
    <mergeCell ref="G928:I928"/>
    <mergeCell ref="C941:I941"/>
    <mergeCell ref="C942:I948"/>
    <mergeCell ref="G950:I950"/>
    <mergeCell ref="G951:H951"/>
    <mergeCell ref="G953:H953"/>
    <mergeCell ref="G954:I954"/>
    <mergeCell ref="G955:H955"/>
    <mergeCell ref="G956:H956"/>
    <mergeCell ref="G963:I963"/>
    <mergeCell ref="G1390:H1390"/>
    <mergeCell ref="G968:H968"/>
    <mergeCell ref="G969:H969"/>
    <mergeCell ref="G977:H977"/>
    <mergeCell ref="G978:H978"/>
    <mergeCell ref="G979:H979"/>
    <mergeCell ref="G981:H981"/>
    <mergeCell ref="G982:H982"/>
    <mergeCell ref="G1176:H1176"/>
    <mergeCell ref="G1177:H1177"/>
    <mergeCell ref="G1324:H1324"/>
    <mergeCell ref="G1325:H1325"/>
    <mergeCell ref="G1334:I1334"/>
    <mergeCell ref="G1335:I1335"/>
    <mergeCell ref="G1336:I1336"/>
    <mergeCell ref="G1337:I1337"/>
    <mergeCell ref="G1338:H1338"/>
    <mergeCell ref="C1347:I1347"/>
    <mergeCell ref="C1348:I1355"/>
    <mergeCell ref="C1357:I1357"/>
    <mergeCell ref="G632:I632"/>
    <mergeCell ref="G686:H686"/>
    <mergeCell ref="G695:H695"/>
    <mergeCell ref="G698:H698"/>
    <mergeCell ref="G699:H699"/>
    <mergeCell ref="G708:H708"/>
    <mergeCell ref="G711:H711"/>
    <mergeCell ref="G712:H712"/>
    <mergeCell ref="G730:H730"/>
    <mergeCell ref="G733:H733"/>
    <mergeCell ref="G734:H734"/>
    <mergeCell ref="G743:H743"/>
    <mergeCell ref="G746:H746"/>
    <mergeCell ref="G747:H747"/>
    <mergeCell ref="G756:H756"/>
    <mergeCell ref="G759:H759"/>
    <mergeCell ref="G760:H760"/>
    <mergeCell ref="G710:H710"/>
    <mergeCell ref="G744:I744"/>
    <mergeCell ref="G745:H745"/>
    <mergeCell ref="G754:I754"/>
    <mergeCell ref="G755:H755"/>
    <mergeCell ref="G757:I757"/>
    <mergeCell ref="G758:H758"/>
    <mergeCell ref="G742:H742"/>
    <mergeCell ref="G441:H441"/>
    <mergeCell ref="G442:H442"/>
    <mergeCell ref="G451:H451"/>
    <mergeCell ref="G454:H454"/>
    <mergeCell ref="G455:H455"/>
    <mergeCell ref="G473:H473"/>
    <mergeCell ref="G476:H476"/>
    <mergeCell ref="G477:H477"/>
    <mergeCell ref="G486:H486"/>
    <mergeCell ref="G489:H489"/>
    <mergeCell ref="G490:H490"/>
    <mergeCell ref="G499:H499"/>
    <mergeCell ref="G502:H502"/>
    <mergeCell ref="G503:H503"/>
    <mergeCell ref="G512:H512"/>
    <mergeCell ref="G515:H515"/>
    <mergeCell ref="G516:H516"/>
    <mergeCell ref="G449:I449"/>
    <mergeCell ref="G450:H450"/>
    <mergeCell ref="G452:I452"/>
    <mergeCell ref="G453:H453"/>
    <mergeCell ref="C462:I462"/>
    <mergeCell ref="C463:I469"/>
    <mergeCell ref="G471:I471"/>
    <mergeCell ref="G472:H472"/>
    <mergeCell ref="G474:I474"/>
    <mergeCell ref="G475:H475"/>
    <mergeCell ref="G484:I484"/>
    <mergeCell ref="G485:H485"/>
    <mergeCell ref="G487:I487"/>
    <mergeCell ref="G488:H488"/>
    <mergeCell ref="G288:H288"/>
    <mergeCell ref="G289:H289"/>
    <mergeCell ref="G290:H290"/>
    <mergeCell ref="G308:H308"/>
    <mergeCell ref="G309:H309"/>
    <mergeCell ref="G310:H310"/>
    <mergeCell ref="G311:H311"/>
    <mergeCell ref="G312:H312"/>
    <mergeCell ref="G337:H337"/>
    <mergeCell ref="G338:H338"/>
    <mergeCell ref="G350:H350"/>
    <mergeCell ref="G351:H351"/>
    <mergeCell ref="G360:H360"/>
    <mergeCell ref="G361:H361"/>
    <mergeCell ref="G349:H349"/>
    <mergeCell ref="G319:I319"/>
    <mergeCell ref="G320:H320"/>
    <mergeCell ref="G348:I348"/>
    <mergeCell ref="G247:H247"/>
    <mergeCell ref="G248:H248"/>
    <mergeCell ref="G249:H249"/>
    <mergeCell ref="G250:H250"/>
    <mergeCell ref="G251:H251"/>
    <mergeCell ref="G260:H260"/>
    <mergeCell ref="G261:H261"/>
    <mergeCell ref="G262:H262"/>
    <mergeCell ref="G263:H263"/>
    <mergeCell ref="G264:H264"/>
    <mergeCell ref="G273:H273"/>
    <mergeCell ref="G274:H274"/>
    <mergeCell ref="G275:H275"/>
    <mergeCell ref="G276:H276"/>
    <mergeCell ref="G277:H277"/>
    <mergeCell ref="G286:H286"/>
    <mergeCell ref="G287:H287"/>
    <mergeCell ref="C2442:I2442"/>
    <mergeCell ref="C2443:I2449"/>
    <mergeCell ref="C2451:I2451"/>
    <mergeCell ref="C2452:I2458"/>
    <mergeCell ref="C2460:I2460"/>
    <mergeCell ref="C2461:I2467"/>
    <mergeCell ref="C2469:I2469"/>
    <mergeCell ref="C2470:I2476"/>
    <mergeCell ref="C2478:I2478"/>
    <mergeCell ref="C2479:I2485"/>
    <mergeCell ref="G132:H132"/>
    <mergeCell ref="G133:H133"/>
    <mergeCell ref="G134:H134"/>
    <mergeCell ref="G145:H145"/>
    <mergeCell ref="G146:H146"/>
    <mergeCell ref="G147:H147"/>
    <mergeCell ref="G158:H158"/>
    <mergeCell ref="G159:H159"/>
    <mergeCell ref="G160:H160"/>
    <mergeCell ref="G171:H171"/>
    <mergeCell ref="G172:H172"/>
    <mergeCell ref="G173:H173"/>
    <mergeCell ref="G184:H184"/>
    <mergeCell ref="G185:H185"/>
    <mergeCell ref="G186:H186"/>
    <mergeCell ref="G197:H197"/>
    <mergeCell ref="G198:H198"/>
    <mergeCell ref="G194:I194"/>
    <mergeCell ref="G195:I195"/>
    <mergeCell ref="G196:I196"/>
    <mergeCell ref="G237:H237"/>
    <mergeCell ref="G238:H238"/>
    <mergeCell ref="C2388:I2388"/>
    <mergeCell ref="C2389:I2395"/>
    <mergeCell ref="C2397:I2397"/>
    <mergeCell ref="C2398:I2404"/>
    <mergeCell ref="C2406:I2406"/>
    <mergeCell ref="C2407:I2413"/>
    <mergeCell ref="C2415:I2415"/>
    <mergeCell ref="C2416:I2422"/>
    <mergeCell ref="C2424:I2424"/>
    <mergeCell ref="C2425:I2431"/>
    <mergeCell ref="C2433:I2433"/>
    <mergeCell ref="C2581:I2586"/>
    <mergeCell ref="C2580:I2580"/>
    <mergeCell ref="C2590:I2595"/>
    <mergeCell ref="C2589:I2589"/>
    <mergeCell ref="C2599:I2604"/>
    <mergeCell ref="C2559:I2560"/>
    <mergeCell ref="C2514:I2514"/>
    <mergeCell ref="C2515:I2521"/>
    <mergeCell ref="C2523:I2523"/>
    <mergeCell ref="C2524:I2530"/>
    <mergeCell ref="C2532:I2532"/>
    <mergeCell ref="C2533:I2539"/>
    <mergeCell ref="C2541:I2541"/>
    <mergeCell ref="C2542:I2548"/>
    <mergeCell ref="C2550:I2550"/>
    <mergeCell ref="C2551:I2557"/>
    <mergeCell ref="C2562:I2562"/>
    <mergeCell ref="C2563:I2568"/>
    <mergeCell ref="C2572:I2577"/>
    <mergeCell ref="C2571:I2571"/>
    <mergeCell ref="C2434:I2440"/>
    <mergeCell ref="G2277:H2277"/>
    <mergeCell ref="C2289:I2289"/>
    <mergeCell ref="C2290:I2296"/>
    <mergeCell ref="C2298:I2298"/>
    <mergeCell ref="C2299:I2305"/>
    <mergeCell ref="C2307:I2307"/>
    <mergeCell ref="C2308:I2314"/>
    <mergeCell ref="C2316:I2316"/>
    <mergeCell ref="C2317:I2323"/>
    <mergeCell ref="C2325:I2325"/>
    <mergeCell ref="C2326:I2332"/>
    <mergeCell ref="C2334:I2334"/>
    <mergeCell ref="C2335:I2341"/>
    <mergeCell ref="C2343:I2343"/>
    <mergeCell ref="C2344:I2350"/>
    <mergeCell ref="C2352:I2352"/>
    <mergeCell ref="C2353:I2359"/>
    <mergeCell ref="C2286:I2287"/>
    <mergeCell ref="G2239:I2239"/>
    <mergeCell ref="G2240:I2240"/>
    <mergeCell ref="G2241:H2241"/>
    <mergeCell ref="G2242:H2242"/>
    <mergeCell ref="C2230:I2236"/>
    <mergeCell ref="C2251:I2251"/>
    <mergeCell ref="C2252:I2258"/>
    <mergeCell ref="G2260:I2260"/>
    <mergeCell ref="G2261:I2261"/>
    <mergeCell ref="G2262:I2262"/>
    <mergeCell ref="G2263:H2263"/>
    <mergeCell ref="G2264:H2264"/>
    <mergeCell ref="G2273:I2273"/>
    <mergeCell ref="G2274:I2274"/>
    <mergeCell ref="G2275:I2275"/>
    <mergeCell ref="G2276:H2276"/>
    <mergeCell ref="E2239:F2247"/>
    <mergeCell ref="E2261:F2269"/>
    <mergeCell ref="G2065:H2065"/>
    <mergeCell ref="G2066:H2066"/>
    <mergeCell ref="G2075:I2075"/>
    <mergeCell ref="G2076:I2076"/>
    <mergeCell ref="G2077:I2077"/>
    <mergeCell ref="G2078:H2078"/>
    <mergeCell ref="G2079:H2079"/>
    <mergeCell ref="G2088:I2088"/>
    <mergeCell ref="G2089:I2089"/>
    <mergeCell ref="G2090:I2090"/>
    <mergeCell ref="G2091:H2091"/>
    <mergeCell ref="G2092:H2092"/>
    <mergeCell ref="G2101:I2101"/>
    <mergeCell ref="G2102:I2102"/>
    <mergeCell ref="G2103:I2103"/>
    <mergeCell ref="G2104:H2104"/>
    <mergeCell ref="G2193:H2193"/>
    <mergeCell ref="G2105:H2105"/>
    <mergeCell ref="G2114:I2114"/>
    <mergeCell ref="G2115:I2115"/>
    <mergeCell ref="G2116:I2116"/>
    <mergeCell ref="G2117:H2117"/>
    <mergeCell ref="G2118:H2118"/>
    <mergeCell ref="G2190:I2190"/>
    <mergeCell ref="G2191:I2191"/>
    <mergeCell ref="G2192:I2192"/>
    <mergeCell ref="C2040:I2040"/>
    <mergeCell ref="C2041:I2046"/>
    <mergeCell ref="C2047:I2047"/>
    <mergeCell ref="G2049:I2049"/>
    <mergeCell ref="G2050:I2050"/>
    <mergeCell ref="G2051:I2051"/>
    <mergeCell ref="G2052:H2052"/>
    <mergeCell ref="G2053:H2053"/>
    <mergeCell ref="G2062:I2062"/>
    <mergeCell ref="G2063:I2063"/>
    <mergeCell ref="G2019:H2019"/>
    <mergeCell ref="G2020:H2020"/>
    <mergeCell ref="G2028:H2028"/>
    <mergeCell ref="G2029:H2029"/>
    <mergeCell ref="G2032:H2032"/>
    <mergeCell ref="G2033:H2033"/>
    <mergeCell ref="G2064:I2064"/>
    <mergeCell ref="C2049:F2049"/>
    <mergeCell ref="C2050:D2055"/>
    <mergeCell ref="E2050:F2055"/>
    <mergeCell ref="G1990:I1990"/>
    <mergeCell ref="G1991:H1991"/>
    <mergeCell ref="G1992:H1992"/>
    <mergeCell ref="G2001:I2001"/>
    <mergeCell ref="G2002:I2002"/>
    <mergeCell ref="G2003:I2003"/>
    <mergeCell ref="G2004:H2004"/>
    <mergeCell ref="G2005:H2005"/>
    <mergeCell ref="G2014:I2014"/>
    <mergeCell ref="G1978:I1978"/>
    <mergeCell ref="G1980:H1980"/>
    <mergeCell ref="G1981:H1981"/>
    <mergeCell ref="G2017:H2017"/>
    <mergeCell ref="G2018:H2018"/>
    <mergeCell ref="G2027:I2027"/>
    <mergeCell ref="G2030:H2030"/>
    <mergeCell ref="G2031:H2031"/>
    <mergeCell ref="G2015:H2015"/>
    <mergeCell ref="G2016:H2016"/>
    <mergeCell ref="G1927:H1927"/>
    <mergeCell ref="G1936:I1936"/>
    <mergeCell ref="G1937:I1937"/>
    <mergeCell ref="G1938:I1938"/>
    <mergeCell ref="G1940:H1940"/>
    <mergeCell ref="G1949:I1949"/>
    <mergeCell ref="G1950:I1950"/>
    <mergeCell ref="G1951:I1951"/>
    <mergeCell ref="G1953:H1953"/>
    <mergeCell ref="G1962:I1962"/>
    <mergeCell ref="G1963:I1963"/>
    <mergeCell ref="G1964:I1964"/>
    <mergeCell ref="G1966:H1966"/>
    <mergeCell ref="G1975:I1975"/>
    <mergeCell ref="G1928:H1928"/>
    <mergeCell ref="G1929:H1929"/>
    <mergeCell ref="G1939:I1939"/>
    <mergeCell ref="G1941:H1941"/>
    <mergeCell ref="G1942:H1942"/>
    <mergeCell ref="G1952:I1952"/>
    <mergeCell ref="G1954:H1954"/>
    <mergeCell ref="G1955:H1955"/>
    <mergeCell ref="G1965:I1965"/>
    <mergeCell ref="G1967:H1967"/>
    <mergeCell ref="G1968:H1968"/>
    <mergeCell ref="G1976:I1976"/>
    <mergeCell ref="G1977:I1977"/>
    <mergeCell ref="G1979:H1979"/>
    <mergeCell ref="G1988:I1988"/>
    <mergeCell ref="G1989:I1989"/>
    <mergeCell ref="G1923:I1923"/>
    <mergeCell ref="G1924:I1924"/>
    <mergeCell ref="G1925:I1925"/>
    <mergeCell ref="G1916:H1916"/>
    <mergeCell ref="G1926:I1926"/>
    <mergeCell ref="G1846:I1846"/>
    <mergeCell ref="G1847:I1847"/>
    <mergeCell ref="G1849:H1849"/>
    <mergeCell ref="G1858:I1858"/>
    <mergeCell ref="G1859:I1859"/>
    <mergeCell ref="G1860:I1860"/>
    <mergeCell ref="G1862:H1862"/>
    <mergeCell ref="G1871:I1871"/>
    <mergeCell ref="G1872:I1872"/>
    <mergeCell ref="G1873:I1873"/>
    <mergeCell ref="G1875:H1875"/>
    <mergeCell ref="G1884:I1884"/>
    <mergeCell ref="G1885:I1885"/>
    <mergeCell ref="G1848:I1848"/>
    <mergeCell ref="G1850:H1850"/>
    <mergeCell ref="G1851:H1851"/>
    <mergeCell ref="G1861:I1861"/>
    <mergeCell ref="G1863:H1863"/>
    <mergeCell ref="G1864:H1864"/>
    <mergeCell ref="G1874:I1874"/>
    <mergeCell ref="G1876:H1876"/>
    <mergeCell ref="G1877:H1877"/>
    <mergeCell ref="G1832:I1832"/>
    <mergeCell ref="G1833:I1833"/>
    <mergeCell ref="G1834:I1834"/>
    <mergeCell ref="G1836:H1836"/>
    <mergeCell ref="G1845:I1845"/>
    <mergeCell ref="G1637:I1637"/>
    <mergeCell ref="G1650:I1650"/>
    <mergeCell ref="G1651:I1651"/>
    <mergeCell ref="G1652:I1652"/>
    <mergeCell ref="G1654:H1654"/>
    <mergeCell ref="G1663:I1663"/>
    <mergeCell ref="G1676:I1676"/>
    <mergeCell ref="G1689:I1689"/>
    <mergeCell ref="G1702:I1702"/>
    <mergeCell ref="G1715:I1715"/>
    <mergeCell ref="G1754:I1754"/>
    <mergeCell ref="G1767:I1767"/>
    <mergeCell ref="G1793:I1793"/>
    <mergeCell ref="G1794:I1794"/>
    <mergeCell ref="G1795:I1795"/>
    <mergeCell ref="G1822:I1822"/>
    <mergeCell ref="G1824:H1824"/>
    <mergeCell ref="G1825:H1825"/>
    <mergeCell ref="G1835:I1835"/>
    <mergeCell ref="G1837:H1837"/>
    <mergeCell ref="G1838:H1838"/>
    <mergeCell ref="G1653:I1653"/>
    <mergeCell ref="G1655:H1655"/>
    <mergeCell ref="G1780:I1780"/>
    <mergeCell ref="G1728:I1728"/>
    <mergeCell ref="G1741:I1741"/>
    <mergeCell ref="G1821:I1821"/>
    <mergeCell ref="G1561:I1561"/>
    <mergeCell ref="G1562:H1562"/>
    <mergeCell ref="G1571:I1571"/>
    <mergeCell ref="G1572:I1572"/>
    <mergeCell ref="G1573:I1573"/>
    <mergeCell ref="G1564:H1564"/>
    <mergeCell ref="G1576:H1576"/>
    <mergeCell ref="G1577:H1577"/>
    <mergeCell ref="G1589:H1589"/>
    <mergeCell ref="G1590:H1590"/>
    <mergeCell ref="G1600:I1600"/>
    <mergeCell ref="G1602:H1602"/>
    <mergeCell ref="G1603:H1603"/>
    <mergeCell ref="C1533:D1538"/>
    <mergeCell ref="E1533:F1538"/>
    <mergeCell ref="G1402:I1402"/>
    <mergeCell ref="G1415:I1415"/>
    <mergeCell ref="E1416:F1421"/>
    <mergeCell ref="C1415:F1415"/>
    <mergeCell ref="E1403:F1408"/>
    <mergeCell ref="C1493:F1493"/>
    <mergeCell ref="C1494:D1499"/>
    <mergeCell ref="E1494:F1499"/>
    <mergeCell ref="C1481:D1486"/>
    <mergeCell ref="E1481:F1486"/>
    <mergeCell ref="E1468:F1473"/>
    <mergeCell ref="G1441:I1441"/>
    <mergeCell ref="G1454:I1454"/>
    <mergeCell ref="G1467:I1467"/>
    <mergeCell ref="G1480:I1480"/>
    <mergeCell ref="E1546:F1551"/>
    <mergeCell ref="C1468:D1473"/>
    <mergeCell ref="G1264:I1264"/>
    <mergeCell ref="G1265:I1265"/>
    <mergeCell ref="G1266:H1266"/>
    <mergeCell ref="G1275:I1275"/>
    <mergeCell ref="G1276:I1276"/>
    <mergeCell ref="G1277:I1277"/>
    <mergeCell ref="G1278:I1278"/>
    <mergeCell ref="G1279:H1279"/>
    <mergeCell ref="G1288:I1288"/>
    <mergeCell ref="G1289:I1289"/>
    <mergeCell ref="G1290:I1290"/>
    <mergeCell ref="G1291:I1291"/>
    <mergeCell ref="G1292:H1292"/>
    <mergeCell ref="C1301:I1301"/>
    <mergeCell ref="C1302:I1309"/>
    <mergeCell ref="G1213:H1213"/>
    <mergeCell ref="G1214:H1214"/>
    <mergeCell ref="G1223:I1223"/>
    <mergeCell ref="G1224:I1224"/>
    <mergeCell ref="G1225:I1225"/>
    <mergeCell ref="G1226:H1226"/>
    <mergeCell ref="G1227:H1227"/>
    <mergeCell ref="G1236:I1236"/>
    <mergeCell ref="G1237:I1237"/>
    <mergeCell ref="G1238:I1238"/>
    <mergeCell ref="G1239:I1239"/>
    <mergeCell ref="G1240:H1240"/>
    <mergeCell ref="G1249:I1249"/>
    <mergeCell ref="G1250:I1250"/>
    <mergeCell ref="G1251:I1251"/>
    <mergeCell ref="G1252:I1252"/>
    <mergeCell ref="G1253:H1253"/>
    <mergeCell ref="C1046:I1052"/>
    <mergeCell ref="G1054:I1054"/>
    <mergeCell ref="G1241:H1241"/>
    <mergeCell ref="G1242:H1242"/>
    <mergeCell ref="G1184:I1184"/>
    <mergeCell ref="G1185:I1185"/>
    <mergeCell ref="G1186:I1186"/>
    <mergeCell ref="G1187:H1187"/>
    <mergeCell ref="G1188:H1188"/>
    <mergeCell ref="G1197:I1197"/>
    <mergeCell ref="G1198:I1198"/>
    <mergeCell ref="G1199:I1199"/>
    <mergeCell ref="G1200:H1200"/>
    <mergeCell ref="G1201:H1201"/>
    <mergeCell ref="G1210:I1210"/>
    <mergeCell ref="G1211:I1211"/>
    <mergeCell ref="G1212:I1212"/>
    <mergeCell ref="G1145:I1145"/>
    <mergeCell ref="G1146:I1146"/>
    <mergeCell ref="G1147:I1147"/>
    <mergeCell ref="G1149:H1149"/>
    <mergeCell ref="G1148:H1148"/>
    <mergeCell ref="G1158:I1158"/>
    <mergeCell ref="G1159:I1159"/>
    <mergeCell ref="G1160:I1160"/>
    <mergeCell ref="G1161:H1161"/>
    <mergeCell ref="G1162:H1162"/>
    <mergeCell ref="G1171:I1171"/>
    <mergeCell ref="G1172:I1172"/>
    <mergeCell ref="G903:H903"/>
    <mergeCell ref="G904:H904"/>
    <mergeCell ref="G905:H905"/>
    <mergeCell ref="G906:H906"/>
    <mergeCell ref="G907:H907"/>
    <mergeCell ref="G908:H908"/>
    <mergeCell ref="G976:I976"/>
    <mergeCell ref="G980:I980"/>
    <mergeCell ref="C989:I989"/>
    <mergeCell ref="C998:I998"/>
    <mergeCell ref="C999:I1006"/>
    <mergeCell ref="C1008:I1008"/>
    <mergeCell ref="C1009:I1016"/>
    <mergeCell ref="C1018:I1018"/>
    <mergeCell ref="C1019:I1025"/>
    <mergeCell ref="C1027:I1027"/>
    <mergeCell ref="C1028:I1034"/>
    <mergeCell ref="G916:H916"/>
    <mergeCell ref="G917:H917"/>
    <mergeCell ref="G918:H918"/>
    <mergeCell ref="G919:H919"/>
    <mergeCell ref="G920:H920"/>
    <mergeCell ref="G921:H921"/>
    <mergeCell ref="G929:H929"/>
    <mergeCell ref="G930:H930"/>
    <mergeCell ref="G931:H931"/>
    <mergeCell ref="G932:H932"/>
    <mergeCell ref="G933:H933"/>
    <mergeCell ref="G934:H934"/>
    <mergeCell ref="G964:H964"/>
    <mergeCell ref="G965:H965"/>
    <mergeCell ref="G966:H966"/>
    <mergeCell ref="G880:H880"/>
    <mergeCell ref="G881:H881"/>
    <mergeCell ref="G816:H816"/>
    <mergeCell ref="G818:I818"/>
    <mergeCell ref="G819:H819"/>
    <mergeCell ref="G828:I828"/>
    <mergeCell ref="G829:H829"/>
    <mergeCell ref="G967:I967"/>
    <mergeCell ref="G831:I831"/>
    <mergeCell ref="G832:H832"/>
    <mergeCell ref="G841:I841"/>
    <mergeCell ref="G842:H842"/>
    <mergeCell ref="G844:I844"/>
    <mergeCell ref="G845:H845"/>
    <mergeCell ref="G854:I854"/>
    <mergeCell ref="G855:H855"/>
    <mergeCell ref="G857:I857"/>
    <mergeCell ref="G858:H858"/>
    <mergeCell ref="C867:I867"/>
    <mergeCell ref="C868:I874"/>
    <mergeCell ref="G889:I889"/>
    <mergeCell ref="G876:I876"/>
    <mergeCell ref="G830:H830"/>
    <mergeCell ref="C903:D908"/>
    <mergeCell ref="E903:F908"/>
    <mergeCell ref="G882:H882"/>
    <mergeCell ref="G890:H890"/>
    <mergeCell ref="G891:H891"/>
    <mergeCell ref="G892:H892"/>
    <mergeCell ref="G893:H893"/>
    <mergeCell ref="G894:H894"/>
    <mergeCell ref="G895:H895"/>
    <mergeCell ref="G821:H821"/>
    <mergeCell ref="G833:H833"/>
    <mergeCell ref="G834:H834"/>
    <mergeCell ref="G843:H843"/>
    <mergeCell ref="G846:H846"/>
    <mergeCell ref="G847:H847"/>
    <mergeCell ref="G856:H856"/>
    <mergeCell ref="G859:H859"/>
    <mergeCell ref="C755:D760"/>
    <mergeCell ref="E755:F760"/>
    <mergeCell ref="G769:H769"/>
    <mergeCell ref="G767:I767"/>
    <mergeCell ref="G768:H768"/>
    <mergeCell ref="G860:H860"/>
    <mergeCell ref="G877:H877"/>
    <mergeCell ref="G878:H878"/>
    <mergeCell ref="G879:H879"/>
    <mergeCell ref="G588:H588"/>
    <mergeCell ref="G597:I597"/>
    <mergeCell ref="G598:H598"/>
    <mergeCell ref="G600:I600"/>
    <mergeCell ref="G633:H633"/>
    <mergeCell ref="G783:I783"/>
    <mergeCell ref="G784:H784"/>
    <mergeCell ref="G793:I793"/>
    <mergeCell ref="G794:H794"/>
    <mergeCell ref="G796:I796"/>
    <mergeCell ref="G797:H797"/>
    <mergeCell ref="C806:I806"/>
    <mergeCell ref="C807:I813"/>
    <mergeCell ref="G815:I815"/>
    <mergeCell ref="G599:H599"/>
    <mergeCell ref="G602:H602"/>
    <mergeCell ref="G603:H603"/>
    <mergeCell ref="G612:H612"/>
    <mergeCell ref="G615:H615"/>
    <mergeCell ref="G616:H616"/>
    <mergeCell ref="G634:H634"/>
    <mergeCell ref="G637:H637"/>
    <mergeCell ref="G638:H638"/>
    <mergeCell ref="G647:H647"/>
    <mergeCell ref="G650:H650"/>
    <mergeCell ref="G651:H651"/>
    <mergeCell ref="G669:H669"/>
    <mergeCell ref="G672:H672"/>
    <mergeCell ref="G673:H673"/>
    <mergeCell ref="G731:I731"/>
    <mergeCell ref="G732:H732"/>
    <mergeCell ref="G741:I741"/>
    <mergeCell ref="G539:I539"/>
    <mergeCell ref="G572:H572"/>
    <mergeCell ref="G574:I574"/>
    <mergeCell ref="G575:H575"/>
    <mergeCell ref="G540:H540"/>
    <mergeCell ref="G549:I549"/>
    <mergeCell ref="G550:H550"/>
    <mergeCell ref="G552:I552"/>
    <mergeCell ref="G553:H553"/>
    <mergeCell ref="C562:H562"/>
    <mergeCell ref="C563:I569"/>
    <mergeCell ref="G571:I571"/>
    <mergeCell ref="G693:I693"/>
    <mergeCell ref="G694:H694"/>
    <mergeCell ref="C754:F754"/>
    <mergeCell ref="G682:H682"/>
    <mergeCell ref="G685:H685"/>
    <mergeCell ref="G635:I635"/>
    <mergeCell ref="G636:H636"/>
    <mergeCell ref="G645:I645"/>
    <mergeCell ref="G646:H646"/>
    <mergeCell ref="G648:I648"/>
    <mergeCell ref="G649:H649"/>
    <mergeCell ref="G601:H601"/>
    <mergeCell ref="G610:I610"/>
    <mergeCell ref="G611:H611"/>
    <mergeCell ref="G613:I613"/>
    <mergeCell ref="G614:H614"/>
    <mergeCell ref="C623:I623"/>
    <mergeCell ref="C624:I630"/>
    <mergeCell ref="C584:F584"/>
    <mergeCell ref="C585:D590"/>
    <mergeCell ref="G538:H538"/>
    <mergeCell ref="G541:H541"/>
    <mergeCell ref="G542:H542"/>
    <mergeCell ref="G551:H551"/>
    <mergeCell ref="G554:H554"/>
    <mergeCell ref="G555:H555"/>
    <mergeCell ref="G573:H573"/>
    <mergeCell ref="G576:H576"/>
    <mergeCell ref="G577:H577"/>
    <mergeCell ref="G586:H586"/>
    <mergeCell ref="G589:H589"/>
    <mergeCell ref="G590:H590"/>
    <mergeCell ref="G497:I497"/>
    <mergeCell ref="G498:H498"/>
    <mergeCell ref="G500:I500"/>
    <mergeCell ref="G501:H501"/>
    <mergeCell ref="G510:I510"/>
    <mergeCell ref="G511:H511"/>
    <mergeCell ref="G513:I513"/>
    <mergeCell ref="G514:H514"/>
    <mergeCell ref="G523:I523"/>
    <mergeCell ref="G524:H524"/>
    <mergeCell ref="G526:I526"/>
    <mergeCell ref="G527:H527"/>
    <mergeCell ref="G536:I536"/>
    <mergeCell ref="G537:H537"/>
    <mergeCell ref="G525:H525"/>
    <mergeCell ref="G528:H528"/>
    <mergeCell ref="G529:H529"/>
    <mergeCell ref="G584:I584"/>
    <mergeCell ref="G585:H585"/>
    <mergeCell ref="G587:I587"/>
    <mergeCell ref="G411:H411"/>
    <mergeCell ref="G423:I423"/>
    <mergeCell ref="G424:H424"/>
    <mergeCell ref="G436:I436"/>
    <mergeCell ref="G439:I439"/>
    <mergeCell ref="G440:H440"/>
    <mergeCell ref="G437:H437"/>
    <mergeCell ref="G358:I358"/>
    <mergeCell ref="G359:H359"/>
    <mergeCell ref="G371:I371"/>
    <mergeCell ref="G372:H372"/>
    <mergeCell ref="G384:I384"/>
    <mergeCell ref="G385:H385"/>
    <mergeCell ref="G397:I397"/>
    <mergeCell ref="G398:H398"/>
    <mergeCell ref="G410:I410"/>
    <mergeCell ref="G362:H362"/>
    <mergeCell ref="G363:H363"/>
    <mergeCell ref="G364:H364"/>
    <mergeCell ref="G386:H386"/>
    <mergeCell ref="G387:H387"/>
    <mergeCell ref="G388:H388"/>
    <mergeCell ref="G389:H389"/>
    <mergeCell ref="G390:H390"/>
    <mergeCell ref="G399:H399"/>
    <mergeCell ref="G400:H400"/>
    <mergeCell ref="G401:H401"/>
    <mergeCell ref="G402:H402"/>
    <mergeCell ref="G403:H403"/>
    <mergeCell ref="G438:H438"/>
    <mergeCell ref="J2355:J2356"/>
    <mergeCell ref="A2505:A2512"/>
    <mergeCell ref="A2514:A2521"/>
    <mergeCell ref="A2478:A2485"/>
    <mergeCell ref="A2589:A2596"/>
    <mergeCell ref="A2598:A2605"/>
    <mergeCell ref="C2598:F2598"/>
    <mergeCell ref="A2562:A2569"/>
    <mergeCell ref="A2496:A2503"/>
    <mergeCell ref="A2571:A2578"/>
    <mergeCell ref="A2580:A2587"/>
    <mergeCell ref="G1067:I1067"/>
    <mergeCell ref="G1080:I1080"/>
    <mergeCell ref="G1093:I1093"/>
    <mergeCell ref="G1106:I1106"/>
    <mergeCell ref="G1119:I1119"/>
    <mergeCell ref="G1132:I1132"/>
    <mergeCell ref="A2460:A2467"/>
    <mergeCell ref="A2433:A2440"/>
    <mergeCell ref="A2442:A2449"/>
    <mergeCell ref="A2451:A2458"/>
    <mergeCell ref="A2424:A2431"/>
    <mergeCell ref="A2415:A2422"/>
    <mergeCell ref="A2307:A2314"/>
    <mergeCell ref="A2469:A2476"/>
    <mergeCell ref="A2532:A2539"/>
    <mergeCell ref="A2487:A2494"/>
    <mergeCell ref="A2550:A2557"/>
    <mergeCell ref="A2541:A2548"/>
    <mergeCell ref="G1173:I1173"/>
    <mergeCell ref="G1175:H1175"/>
    <mergeCell ref="G1174:I1174"/>
    <mergeCell ref="J2232:J2233"/>
    <mergeCell ref="A2251:A2258"/>
    <mergeCell ref="A2260:A2271"/>
    <mergeCell ref="C2260:F2260"/>
    <mergeCell ref="A2229:A2236"/>
    <mergeCell ref="A2238:A2249"/>
    <mergeCell ref="C2238:F2238"/>
    <mergeCell ref="A2203:A2214"/>
    <mergeCell ref="C2203:F2203"/>
    <mergeCell ref="C2191:D2199"/>
    <mergeCell ref="C2261:D2269"/>
    <mergeCell ref="C2204:D2212"/>
    <mergeCell ref="C2190:F2190"/>
    <mergeCell ref="C2216:F2216"/>
    <mergeCell ref="E2204:F2212"/>
    <mergeCell ref="E2274:F2282"/>
    <mergeCell ref="E2217:F2225"/>
    <mergeCell ref="C2239:D2247"/>
    <mergeCell ref="G2194:H2194"/>
    <mergeCell ref="G2203:I2203"/>
    <mergeCell ref="G2204:I2204"/>
    <mergeCell ref="G2205:I2205"/>
    <mergeCell ref="G2206:H2206"/>
    <mergeCell ref="G2207:H2207"/>
    <mergeCell ref="G2216:I2216"/>
    <mergeCell ref="G2217:I2217"/>
    <mergeCell ref="G2218:I2218"/>
    <mergeCell ref="G2219:H2219"/>
    <mergeCell ref="G2220:H2220"/>
    <mergeCell ref="C2229:I2229"/>
    <mergeCell ref="C2217:D2225"/>
    <mergeCell ref="G2238:I2238"/>
    <mergeCell ref="A2136:A2143"/>
    <mergeCell ref="A2145:A2152"/>
    <mergeCell ref="C2145:F2145"/>
    <mergeCell ref="C2137:D2142"/>
    <mergeCell ref="A2523:A2530"/>
    <mergeCell ref="A2370:A2377"/>
    <mergeCell ref="A2316:A2323"/>
    <mergeCell ref="A2397:A2404"/>
    <mergeCell ref="A2325:A2332"/>
    <mergeCell ref="A2406:A2413"/>
    <mergeCell ref="A2379:A2386"/>
    <mergeCell ref="A2334:A2341"/>
    <mergeCell ref="A2343:A2350"/>
    <mergeCell ref="A2352:A2359"/>
    <mergeCell ref="A2361:A2368"/>
    <mergeCell ref="A2388:A2395"/>
    <mergeCell ref="A2172:A2179"/>
    <mergeCell ref="E2191:F2199"/>
    <mergeCell ref="C2181:F2181"/>
    <mergeCell ref="C2173:D2178"/>
    <mergeCell ref="C2487:I2487"/>
    <mergeCell ref="C2488:I2494"/>
    <mergeCell ref="C2496:I2496"/>
    <mergeCell ref="C2497:I2503"/>
    <mergeCell ref="C2505:I2505"/>
    <mergeCell ref="C2506:I2512"/>
    <mergeCell ref="C2361:I2361"/>
    <mergeCell ref="C2362:I2368"/>
    <mergeCell ref="C2370:I2370"/>
    <mergeCell ref="C2371:I2377"/>
    <mergeCell ref="C2379:I2379"/>
    <mergeCell ref="C2380:I2386"/>
    <mergeCell ref="A2014:A2025"/>
    <mergeCell ref="C2014:F2014"/>
    <mergeCell ref="C2015:D2020"/>
    <mergeCell ref="E2015:F2020"/>
    <mergeCell ref="A2027:A2038"/>
    <mergeCell ref="C2027:F2027"/>
    <mergeCell ref="C2028:D2033"/>
    <mergeCell ref="E2028:F2033"/>
    <mergeCell ref="C2172:F2172"/>
    <mergeCell ref="C2155:D2160"/>
    <mergeCell ref="E2155:F2160"/>
    <mergeCell ref="C2164:D2169"/>
    <mergeCell ref="E2164:F2169"/>
    <mergeCell ref="A2062:A2073"/>
    <mergeCell ref="C2062:F2062"/>
    <mergeCell ref="C2063:D2068"/>
    <mergeCell ref="E2063:F2068"/>
    <mergeCell ref="A2075:A2086"/>
    <mergeCell ref="C2075:F2075"/>
    <mergeCell ref="C2076:D2081"/>
    <mergeCell ref="E2076:F2081"/>
    <mergeCell ref="A2114:A2125"/>
    <mergeCell ref="C2114:F2114"/>
    <mergeCell ref="C2115:D2120"/>
    <mergeCell ref="A2101:A2112"/>
    <mergeCell ref="C2101:F2101"/>
    <mergeCell ref="C2102:D2107"/>
    <mergeCell ref="E2102:F2107"/>
    <mergeCell ref="A2154:A2161"/>
    <mergeCell ref="C2154:F2154"/>
    <mergeCell ref="A2163:A2170"/>
    <mergeCell ref="C2163:F2163"/>
    <mergeCell ref="E1911:F1916"/>
    <mergeCell ref="A1988:A1999"/>
    <mergeCell ref="C1988:F1988"/>
    <mergeCell ref="C1989:D1994"/>
    <mergeCell ref="E1989:F1994"/>
    <mergeCell ref="A2001:A2012"/>
    <mergeCell ref="C2001:F2001"/>
    <mergeCell ref="C2002:D2007"/>
    <mergeCell ref="E2002:F2007"/>
    <mergeCell ref="A1962:A1973"/>
    <mergeCell ref="C1962:F1962"/>
    <mergeCell ref="C1963:D1968"/>
    <mergeCell ref="E1963:F1968"/>
    <mergeCell ref="A1975:A1986"/>
    <mergeCell ref="C1975:F1975"/>
    <mergeCell ref="C1976:D1981"/>
    <mergeCell ref="E1976:F1981"/>
    <mergeCell ref="A1806:A1817"/>
    <mergeCell ref="A1819:A1830"/>
    <mergeCell ref="A1767:A1778"/>
    <mergeCell ref="C1767:F1767"/>
    <mergeCell ref="C1768:D1773"/>
    <mergeCell ref="E1768:F1773"/>
    <mergeCell ref="A1793:A1804"/>
    <mergeCell ref="C1793:F1793"/>
    <mergeCell ref="C1794:D1799"/>
    <mergeCell ref="A1936:A1947"/>
    <mergeCell ref="C1936:F1936"/>
    <mergeCell ref="C1937:D1942"/>
    <mergeCell ref="E1937:F1942"/>
    <mergeCell ref="A1949:A1960"/>
    <mergeCell ref="C1949:F1949"/>
    <mergeCell ref="C1950:D1955"/>
    <mergeCell ref="E1950:F1955"/>
    <mergeCell ref="A1923:A1934"/>
    <mergeCell ref="C1923:F1923"/>
    <mergeCell ref="C1924:D1929"/>
    <mergeCell ref="E1924:F1929"/>
    <mergeCell ref="A1884:A1895"/>
    <mergeCell ref="C1884:F1884"/>
    <mergeCell ref="C1885:D1890"/>
    <mergeCell ref="E1885:F1890"/>
    <mergeCell ref="A1897:A1908"/>
    <mergeCell ref="C1897:F1897"/>
    <mergeCell ref="C1898:D1903"/>
    <mergeCell ref="E1898:F1903"/>
    <mergeCell ref="A1910:A1921"/>
    <mergeCell ref="C1910:F1910"/>
    <mergeCell ref="C1911:D1916"/>
    <mergeCell ref="A1441:A1452"/>
    <mergeCell ref="C1416:D1421"/>
    <mergeCell ref="C1441:F1441"/>
    <mergeCell ref="C1442:D1447"/>
    <mergeCell ref="A1545:A1556"/>
    <mergeCell ref="A1558:A1569"/>
    <mergeCell ref="A1571:A1582"/>
    <mergeCell ref="C1558:F1558"/>
    <mergeCell ref="A1493:A1504"/>
    <mergeCell ref="C1545:F1545"/>
    <mergeCell ref="C1546:D1551"/>
    <mergeCell ref="G1321:I1321"/>
    <mergeCell ref="G1322:I1322"/>
    <mergeCell ref="G1323:I1323"/>
    <mergeCell ref="A754:A765"/>
    <mergeCell ref="C1754:F1754"/>
    <mergeCell ref="G770:I770"/>
    <mergeCell ref="G771:H771"/>
    <mergeCell ref="G780:I780"/>
    <mergeCell ref="G781:H781"/>
    <mergeCell ref="G772:H772"/>
    <mergeCell ref="G773:H773"/>
    <mergeCell ref="G782:H782"/>
    <mergeCell ref="G902:I902"/>
    <mergeCell ref="G785:H785"/>
    <mergeCell ref="G786:H786"/>
    <mergeCell ref="G795:H795"/>
    <mergeCell ref="G798:H798"/>
    <mergeCell ref="G799:H799"/>
    <mergeCell ref="G817:H817"/>
    <mergeCell ref="G820:H820"/>
    <mergeCell ref="C1322:D1327"/>
    <mergeCell ref="C693:F693"/>
    <mergeCell ref="C694:D699"/>
    <mergeCell ref="E694:F699"/>
    <mergeCell ref="C929:D934"/>
    <mergeCell ref="E929:F934"/>
    <mergeCell ref="A902:A913"/>
    <mergeCell ref="C902:F902"/>
    <mergeCell ref="A876:A887"/>
    <mergeCell ref="C876:F876"/>
    <mergeCell ref="C877:D882"/>
    <mergeCell ref="E877:F882"/>
    <mergeCell ref="A741:A752"/>
    <mergeCell ref="E742:F747"/>
    <mergeCell ref="C742:D747"/>
    <mergeCell ref="C741:F741"/>
    <mergeCell ref="A1454:A1465"/>
    <mergeCell ref="C1454:F1454"/>
    <mergeCell ref="C1455:D1460"/>
    <mergeCell ref="E1455:F1460"/>
    <mergeCell ref="A1389:A1400"/>
    <mergeCell ref="A1415:A1426"/>
    <mergeCell ref="C1389:F1389"/>
    <mergeCell ref="C1390:D1395"/>
    <mergeCell ref="E1390:F1395"/>
    <mergeCell ref="A1402:A1413"/>
    <mergeCell ref="C1402:F1402"/>
    <mergeCell ref="C1403:D1408"/>
    <mergeCell ref="A1428:A1439"/>
    <mergeCell ref="C1428:F1428"/>
    <mergeCell ref="C1429:D1434"/>
    <mergeCell ref="E1429:F1434"/>
    <mergeCell ref="C1036:I1036"/>
    <mergeCell ref="E1322:F1327"/>
    <mergeCell ref="A1334:A1345"/>
    <mergeCell ref="C1311:I1311"/>
    <mergeCell ref="A102:A113"/>
    <mergeCell ref="C76:F76"/>
    <mergeCell ref="C77:D82"/>
    <mergeCell ref="E77:F82"/>
    <mergeCell ref="A89:A100"/>
    <mergeCell ref="A50:A61"/>
    <mergeCell ref="A510:A521"/>
    <mergeCell ref="C510:F510"/>
    <mergeCell ref="C511:D516"/>
    <mergeCell ref="E511:F516"/>
    <mergeCell ref="A484:A495"/>
    <mergeCell ref="C484:F484"/>
    <mergeCell ref="C485:D490"/>
    <mergeCell ref="E485:F490"/>
    <mergeCell ref="A497:A508"/>
    <mergeCell ref="C497:F497"/>
    <mergeCell ref="C498:D503"/>
    <mergeCell ref="E498:F503"/>
    <mergeCell ref="A63:A74"/>
    <mergeCell ref="C128:F128"/>
    <mergeCell ref="A128:A139"/>
    <mergeCell ref="A76:A87"/>
    <mergeCell ref="A141:A152"/>
    <mergeCell ref="C141:F141"/>
    <mergeCell ref="C142:D147"/>
    <mergeCell ref="E142:F147"/>
    <mergeCell ref="A728:A739"/>
    <mergeCell ref="C728:F728"/>
    <mergeCell ref="A271:A282"/>
    <mergeCell ref="A24:A35"/>
    <mergeCell ref="C25:D30"/>
    <mergeCell ref="E25:F30"/>
    <mergeCell ref="A11:A22"/>
    <mergeCell ref="C11:F11"/>
    <mergeCell ref="A37:A48"/>
    <mergeCell ref="C37:F37"/>
    <mergeCell ref="A206:A217"/>
    <mergeCell ref="C206:F206"/>
    <mergeCell ref="C207:D212"/>
    <mergeCell ref="E207:F212"/>
    <mergeCell ref="C102:F102"/>
    <mergeCell ref="C103:D108"/>
    <mergeCell ref="E103:F108"/>
    <mergeCell ref="C154:F154"/>
    <mergeCell ref="A115:A126"/>
    <mergeCell ref="C115:F115"/>
    <mergeCell ref="C116:D121"/>
    <mergeCell ref="E116:F121"/>
    <mergeCell ref="A193:A204"/>
    <mergeCell ref="C193:F193"/>
    <mergeCell ref="C194:D199"/>
    <mergeCell ref="C168:D173"/>
    <mergeCell ref="E168:F173"/>
    <mergeCell ref="A180:A191"/>
    <mergeCell ref="C180:F180"/>
    <mergeCell ref="C181:D186"/>
    <mergeCell ref="E181:F186"/>
    <mergeCell ref="A154:A165"/>
    <mergeCell ref="C50:F50"/>
    <mergeCell ref="C271:F271"/>
    <mergeCell ref="C272:D277"/>
    <mergeCell ref="E272:F277"/>
    <mergeCell ref="A306:A317"/>
    <mergeCell ref="C306:F306"/>
    <mergeCell ref="C307:D312"/>
    <mergeCell ref="E307:F312"/>
    <mergeCell ref="A284:A295"/>
    <mergeCell ref="C284:F284"/>
    <mergeCell ref="C285:D290"/>
    <mergeCell ref="A549:A560"/>
    <mergeCell ref="C549:F549"/>
    <mergeCell ref="C550:D555"/>
    <mergeCell ref="E550:F555"/>
    <mergeCell ref="C89:F89"/>
    <mergeCell ref="C90:D95"/>
    <mergeCell ref="E90:F95"/>
    <mergeCell ref="E320:F325"/>
    <mergeCell ref="C129:D134"/>
    <mergeCell ref="E129:F134"/>
    <mergeCell ref="E285:F290"/>
    <mergeCell ref="E346:F351"/>
    <mergeCell ref="E537:F542"/>
    <mergeCell ref="E246:F251"/>
    <mergeCell ref="E194:F199"/>
    <mergeCell ref="C259:D264"/>
    <mergeCell ref="E259:F264"/>
    <mergeCell ref="A245:A256"/>
    <mergeCell ref="C245:F245"/>
    <mergeCell ref="C155:D160"/>
    <mergeCell ref="A167:A178"/>
    <mergeCell ref="C537:D542"/>
    <mergeCell ref="A610:A621"/>
    <mergeCell ref="C610:F610"/>
    <mergeCell ref="C611:D616"/>
    <mergeCell ref="E611:F616"/>
    <mergeCell ref="A345:A356"/>
    <mergeCell ref="C345:F345"/>
    <mergeCell ref="C346:D351"/>
    <mergeCell ref="A571:A582"/>
    <mergeCell ref="C571:F571"/>
    <mergeCell ref="C572:D577"/>
    <mergeCell ref="E572:F577"/>
    <mergeCell ref="A597:A608"/>
    <mergeCell ref="C597:F597"/>
    <mergeCell ref="C598:D603"/>
    <mergeCell ref="E598:F603"/>
    <mergeCell ref="E398:F403"/>
    <mergeCell ref="A423:A434"/>
    <mergeCell ref="C423:F423"/>
    <mergeCell ref="C424:D429"/>
    <mergeCell ref="E424:F429"/>
    <mergeCell ref="A523:A534"/>
    <mergeCell ref="C523:F523"/>
    <mergeCell ref="A436:A447"/>
    <mergeCell ref="C436:F436"/>
    <mergeCell ref="C437:D442"/>
    <mergeCell ref="E437:F442"/>
    <mergeCell ref="A449:A460"/>
    <mergeCell ref="C449:F449"/>
    <mergeCell ref="C450:D455"/>
    <mergeCell ref="E450:F455"/>
    <mergeCell ref="E472:F477"/>
    <mergeCell ref="E411:F416"/>
    <mergeCell ref="A623:A630"/>
    <mergeCell ref="A471:A482"/>
    <mergeCell ref="A998:A1006"/>
    <mergeCell ref="E633:F638"/>
    <mergeCell ref="E668:F673"/>
    <mergeCell ref="C681:D686"/>
    <mergeCell ref="E681:F686"/>
    <mergeCell ref="E707:F712"/>
    <mergeCell ref="A767:A778"/>
    <mergeCell ref="C767:F767"/>
    <mergeCell ref="C768:D773"/>
    <mergeCell ref="E768:F773"/>
    <mergeCell ref="A706:A717"/>
    <mergeCell ref="A658:A665"/>
    <mergeCell ref="C707:D712"/>
    <mergeCell ref="A915:A926"/>
    <mergeCell ref="C915:F915"/>
    <mergeCell ref="C916:D921"/>
    <mergeCell ref="A645:A656"/>
    <mergeCell ref="C645:F645"/>
    <mergeCell ref="C646:D651"/>
    <mergeCell ref="E646:F651"/>
    <mergeCell ref="C633:D638"/>
    <mergeCell ref="A867:A874"/>
    <mergeCell ref="A780:A791"/>
    <mergeCell ref="C780:F780"/>
    <mergeCell ref="C781:D786"/>
    <mergeCell ref="E781:F786"/>
    <mergeCell ref="A815:A826"/>
    <mergeCell ref="C815:F815"/>
    <mergeCell ref="A693:A704"/>
    <mergeCell ref="C816:D821"/>
    <mergeCell ref="A632:A643"/>
    <mergeCell ref="C706:F706"/>
    <mergeCell ref="A889:A900"/>
    <mergeCell ref="C889:F889"/>
    <mergeCell ref="C890:D895"/>
    <mergeCell ref="E890:F895"/>
    <mergeCell ref="A989:A996"/>
    <mergeCell ref="C990:F996"/>
    <mergeCell ref="A941:A948"/>
    <mergeCell ref="E916:F921"/>
    <mergeCell ref="A928:A939"/>
    <mergeCell ref="C928:F928"/>
    <mergeCell ref="A963:A974"/>
    <mergeCell ref="C963:F963"/>
    <mergeCell ref="C964:D969"/>
    <mergeCell ref="E964:F969"/>
    <mergeCell ref="E816:F821"/>
    <mergeCell ref="C794:D799"/>
    <mergeCell ref="E794:F799"/>
    <mergeCell ref="A806:A813"/>
    <mergeCell ref="C719:I719"/>
    <mergeCell ref="C720:I726"/>
    <mergeCell ref="G728:I728"/>
    <mergeCell ref="G729:H729"/>
    <mergeCell ref="A667:A678"/>
    <mergeCell ref="C667:F667"/>
    <mergeCell ref="C668:D673"/>
    <mergeCell ref="A719:A726"/>
    <mergeCell ref="C729:D734"/>
    <mergeCell ref="E729:F734"/>
    <mergeCell ref="A680:A691"/>
    <mergeCell ref="C680:F680"/>
    <mergeCell ref="A1008:A1016"/>
    <mergeCell ref="A1018:A1025"/>
    <mergeCell ref="A976:A987"/>
    <mergeCell ref="A1067:A1078"/>
    <mergeCell ref="C1067:F1067"/>
    <mergeCell ref="C1068:D1073"/>
    <mergeCell ref="E1068:F1073"/>
    <mergeCell ref="C976:F976"/>
    <mergeCell ref="C977:D982"/>
    <mergeCell ref="E977:F982"/>
    <mergeCell ref="C1184:F1184"/>
    <mergeCell ref="C1185:D1190"/>
    <mergeCell ref="A1093:A1104"/>
    <mergeCell ref="C1093:F1093"/>
    <mergeCell ref="C1094:D1099"/>
    <mergeCell ref="E1094:F1099"/>
    <mergeCell ref="A1106:A1117"/>
    <mergeCell ref="C1106:F1106"/>
    <mergeCell ref="C1107:D1112"/>
    <mergeCell ref="E1107:F1112"/>
    <mergeCell ref="A1132:A1143"/>
    <mergeCell ref="C1132:F1132"/>
    <mergeCell ref="C1133:D1138"/>
    <mergeCell ref="E1133:F1138"/>
    <mergeCell ref="A1145:A1156"/>
    <mergeCell ref="C1145:F1145"/>
    <mergeCell ref="C1146:D1151"/>
    <mergeCell ref="E1146:F1151"/>
    <mergeCell ref="A1158:A1169"/>
    <mergeCell ref="A1184:A1195"/>
    <mergeCell ref="C1037:I1043"/>
    <mergeCell ref="C1045:I1045"/>
    <mergeCell ref="J1028:J1029"/>
    <mergeCell ref="A1054:A1065"/>
    <mergeCell ref="C1054:F1054"/>
    <mergeCell ref="C1055:D1060"/>
    <mergeCell ref="E1055:F1060"/>
    <mergeCell ref="A1027:A1034"/>
    <mergeCell ref="A1045:A1052"/>
    <mergeCell ref="A1036:A1043"/>
    <mergeCell ref="A1080:A1091"/>
    <mergeCell ref="C1080:F1080"/>
    <mergeCell ref="C1081:D1086"/>
    <mergeCell ref="E1081:F1086"/>
    <mergeCell ref="E1237:F1242"/>
    <mergeCell ref="C1288:F1288"/>
    <mergeCell ref="C1289:D1294"/>
    <mergeCell ref="E1289:F1294"/>
    <mergeCell ref="A1262:A1273"/>
    <mergeCell ref="E1263:F1268"/>
    <mergeCell ref="A1275:A1286"/>
    <mergeCell ref="C1275:F1275"/>
    <mergeCell ref="C1276:D1281"/>
    <mergeCell ref="E1276:F1281"/>
    <mergeCell ref="E1185:F1190"/>
    <mergeCell ref="A1171:A1182"/>
    <mergeCell ref="C1171:F1171"/>
    <mergeCell ref="C1172:D1177"/>
    <mergeCell ref="E1172:F1177"/>
    <mergeCell ref="A1119:A1130"/>
    <mergeCell ref="C1119:F1119"/>
    <mergeCell ref="C1120:D1125"/>
    <mergeCell ref="E1120:F1125"/>
    <mergeCell ref="C1262:F1262"/>
    <mergeCell ref="A1197:A1208"/>
    <mergeCell ref="C1197:F1197"/>
    <mergeCell ref="C1198:D1203"/>
    <mergeCell ref="E1198:F1203"/>
    <mergeCell ref="A1210:A1221"/>
    <mergeCell ref="C1210:F1210"/>
    <mergeCell ref="C1211:D1216"/>
    <mergeCell ref="E1211:F1216"/>
    <mergeCell ref="A1380:A1387"/>
    <mergeCell ref="A1301:A1309"/>
    <mergeCell ref="A1311:A1319"/>
    <mergeCell ref="A1321:A1332"/>
    <mergeCell ref="C1321:F1321"/>
    <mergeCell ref="A1249:A1260"/>
    <mergeCell ref="C1249:F1249"/>
    <mergeCell ref="C1250:D1255"/>
    <mergeCell ref="E1250:F1255"/>
    <mergeCell ref="A1223:A1234"/>
    <mergeCell ref="C1223:F1223"/>
    <mergeCell ref="C1224:D1229"/>
    <mergeCell ref="E1224:F1229"/>
    <mergeCell ref="A1236:A1247"/>
    <mergeCell ref="C1236:F1236"/>
    <mergeCell ref="C1237:D1242"/>
    <mergeCell ref="A1288:A1299"/>
    <mergeCell ref="A1347:A1355"/>
    <mergeCell ref="A1357:A1365"/>
    <mergeCell ref="A1367:A1378"/>
    <mergeCell ref="C1368:D1373"/>
    <mergeCell ref="E1368:F1373"/>
    <mergeCell ref="C1312:I1319"/>
    <mergeCell ref="C1263:D1268"/>
    <mergeCell ref="E2137:F2142"/>
    <mergeCell ref="C2146:D2151"/>
    <mergeCell ref="E2146:F2151"/>
    <mergeCell ref="C2136:F2136"/>
    <mergeCell ref="C1689:F1689"/>
    <mergeCell ref="C1690:D1695"/>
    <mergeCell ref="E1690:F1695"/>
    <mergeCell ref="C1702:F1702"/>
    <mergeCell ref="C1703:D1708"/>
    <mergeCell ref="E1703:F1708"/>
    <mergeCell ref="C1715:F1715"/>
    <mergeCell ref="C1716:D1721"/>
    <mergeCell ref="E1716:F1721"/>
    <mergeCell ref="C1806:F1806"/>
    <mergeCell ref="C1807:D1812"/>
    <mergeCell ref="E1807:F1812"/>
    <mergeCell ref="C1819:F1819"/>
    <mergeCell ref="C1820:D1825"/>
    <mergeCell ref="E1820:F1825"/>
    <mergeCell ref="C2128:D2133"/>
    <mergeCell ref="E2128:F2133"/>
    <mergeCell ref="C2088:F2088"/>
    <mergeCell ref="C1755:D1760"/>
    <mergeCell ref="E1755:F1760"/>
    <mergeCell ref="C1858:F1858"/>
    <mergeCell ref="C1859:D1864"/>
    <mergeCell ref="E1859:F1864"/>
    <mergeCell ref="C1871:F1871"/>
    <mergeCell ref="C1872:D1877"/>
    <mergeCell ref="E1872:F1877"/>
    <mergeCell ref="C1832:F1832"/>
    <mergeCell ref="C1833:D1838"/>
    <mergeCell ref="A1780:A1791"/>
    <mergeCell ref="C1780:F1780"/>
    <mergeCell ref="C1781:D1786"/>
    <mergeCell ref="E1781:F1786"/>
    <mergeCell ref="C1651:D1656"/>
    <mergeCell ref="E1651:F1656"/>
    <mergeCell ref="A1663:A1674"/>
    <mergeCell ref="A1728:A1739"/>
    <mergeCell ref="C1728:F1728"/>
    <mergeCell ref="C1729:D1734"/>
    <mergeCell ref="E1729:F1734"/>
    <mergeCell ref="A1741:A1752"/>
    <mergeCell ref="C1741:F1741"/>
    <mergeCell ref="C1742:D1747"/>
    <mergeCell ref="C2089:D2094"/>
    <mergeCell ref="E2089:F2094"/>
    <mergeCell ref="E1664:F1669"/>
    <mergeCell ref="C1663:F1663"/>
    <mergeCell ref="C1664:D1669"/>
    <mergeCell ref="C1676:F1676"/>
    <mergeCell ref="C1677:D1682"/>
    <mergeCell ref="E1677:F1682"/>
    <mergeCell ref="A1858:A1869"/>
    <mergeCell ref="A1871:A1882"/>
    <mergeCell ref="A1832:A1843"/>
    <mergeCell ref="E1833:F1838"/>
    <mergeCell ref="A1845:A1856"/>
    <mergeCell ref="C1845:F1845"/>
    <mergeCell ref="C1846:D1851"/>
    <mergeCell ref="E1846:F1851"/>
    <mergeCell ref="E1794:F1799"/>
    <mergeCell ref="A1754:A1765"/>
    <mergeCell ref="A1480:A1491"/>
    <mergeCell ref="C1480:F1480"/>
    <mergeCell ref="C1572:D1577"/>
    <mergeCell ref="E1572:F1577"/>
    <mergeCell ref="A1506:A1517"/>
    <mergeCell ref="C1506:F1506"/>
    <mergeCell ref="C1507:D1512"/>
    <mergeCell ref="E1507:F1512"/>
    <mergeCell ref="C1559:D1564"/>
    <mergeCell ref="E1559:F1564"/>
    <mergeCell ref="A1689:A1700"/>
    <mergeCell ref="A1702:A1713"/>
    <mergeCell ref="A1715:A1726"/>
    <mergeCell ref="E1598:F1603"/>
    <mergeCell ref="A1584:A1595"/>
    <mergeCell ref="C1584:F1584"/>
    <mergeCell ref="C1585:D1590"/>
    <mergeCell ref="A1619:A1626"/>
    <mergeCell ref="E1585:F1590"/>
    <mergeCell ref="C1571:F1571"/>
    <mergeCell ref="C1532:F1532"/>
    <mergeCell ref="A1610:A1617"/>
    <mergeCell ref="C1610:F1610"/>
    <mergeCell ref="C1611:F1617"/>
    <mergeCell ref="A1628:A1635"/>
    <mergeCell ref="A1676:A1687"/>
    <mergeCell ref="A1637:A1648"/>
    <mergeCell ref="C1637:F1637"/>
    <mergeCell ref="A1650:A1661"/>
    <mergeCell ref="C1650:F1650"/>
    <mergeCell ref="E1638:F1643"/>
    <mergeCell ref="C1638:D1643"/>
    <mergeCell ref="A3:A9"/>
    <mergeCell ref="A297:A304"/>
    <mergeCell ref="A462:A469"/>
    <mergeCell ref="A562:A569"/>
    <mergeCell ref="C38:D43"/>
    <mergeCell ref="E38:F43"/>
    <mergeCell ref="C232:F232"/>
    <mergeCell ref="C233:D238"/>
    <mergeCell ref="E233:F238"/>
    <mergeCell ref="C63:F63"/>
    <mergeCell ref="C64:D69"/>
    <mergeCell ref="A219:A230"/>
    <mergeCell ref="C219:F219"/>
    <mergeCell ref="C220:D225"/>
    <mergeCell ref="E220:F225"/>
    <mergeCell ref="A332:A343"/>
    <mergeCell ref="E155:F160"/>
    <mergeCell ref="E385:F390"/>
    <mergeCell ref="A536:A547"/>
    <mergeCell ref="C536:F536"/>
    <mergeCell ref="C246:D251"/>
    <mergeCell ref="A232:A243"/>
    <mergeCell ref="A258:A269"/>
    <mergeCell ref="C258:F258"/>
    <mergeCell ref="A319:A330"/>
    <mergeCell ref="C319:F319"/>
    <mergeCell ref="C320:D325"/>
    <mergeCell ref="A371:A382"/>
    <mergeCell ref="C371:F371"/>
    <mergeCell ref="C372:D377"/>
    <mergeCell ref="E372:F377"/>
    <mergeCell ref="A358:A369"/>
    <mergeCell ref="E585:F590"/>
    <mergeCell ref="C524:D529"/>
    <mergeCell ref="E524:F529"/>
    <mergeCell ref="C358:F358"/>
    <mergeCell ref="C359:D364"/>
    <mergeCell ref="E359:F364"/>
    <mergeCell ref="C632:F632"/>
    <mergeCell ref="C167:F167"/>
    <mergeCell ref="A384:A395"/>
    <mergeCell ref="C384:F384"/>
    <mergeCell ref="A841:A852"/>
    <mergeCell ref="C841:F841"/>
    <mergeCell ref="C842:D847"/>
    <mergeCell ref="E842:F847"/>
    <mergeCell ref="A854:A865"/>
    <mergeCell ref="C298:I304"/>
    <mergeCell ref="G306:I306"/>
    <mergeCell ref="G307:H307"/>
    <mergeCell ref="G345:I345"/>
    <mergeCell ref="G346:I346"/>
    <mergeCell ref="G347:I347"/>
    <mergeCell ref="C854:F854"/>
    <mergeCell ref="C855:D860"/>
    <mergeCell ref="E855:F860"/>
    <mergeCell ref="C332:F332"/>
    <mergeCell ref="C333:D338"/>
    <mergeCell ref="E333:F338"/>
    <mergeCell ref="C471:F471"/>
    <mergeCell ref="C472:D477"/>
    <mergeCell ref="C385:D390"/>
    <mergeCell ref="A793:A804"/>
    <mergeCell ref="C793:F793"/>
    <mergeCell ref="A584:A595"/>
    <mergeCell ref="A410:A421"/>
    <mergeCell ref="C410:F410"/>
    <mergeCell ref="C411:D416"/>
    <mergeCell ref="A397:A408"/>
    <mergeCell ref="C397:F397"/>
    <mergeCell ref="C398:D403"/>
    <mergeCell ref="A2190:A2201"/>
    <mergeCell ref="A2216:A2227"/>
    <mergeCell ref="A2298:A2305"/>
    <mergeCell ref="A2040:A2047"/>
    <mergeCell ref="A2049:A2060"/>
    <mergeCell ref="A2181:A2188"/>
    <mergeCell ref="E2173:F2178"/>
    <mergeCell ref="C2182:D2187"/>
    <mergeCell ref="E2182:F2187"/>
    <mergeCell ref="E2115:F2120"/>
    <mergeCell ref="A2127:A2134"/>
    <mergeCell ref="C2127:F2127"/>
    <mergeCell ref="A2088:A2099"/>
    <mergeCell ref="C2274:D2282"/>
    <mergeCell ref="A2273:A2284"/>
    <mergeCell ref="C2273:F2273"/>
    <mergeCell ref="A2289:A2296"/>
    <mergeCell ref="A950:A961"/>
    <mergeCell ref="C950:F950"/>
    <mergeCell ref="C951:D956"/>
    <mergeCell ref="E951:F956"/>
    <mergeCell ref="A828:A839"/>
    <mergeCell ref="C828:F828"/>
    <mergeCell ref="C829:D834"/>
    <mergeCell ref="E829:F834"/>
    <mergeCell ref="G54:H54"/>
    <mergeCell ref="G55:H55"/>
    <mergeCell ref="G67:H67"/>
    <mergeCell ref="G68:H68"/>
    <mergeCell ref="G69:H69"/>
    <mergeCell ref="G24:I24"/>
    <mergeCell ref="G37:I37"/>
    <mergeCell ref="G50:I50"/>
    <mergeCell ref="G63:I63"/>
    <mergeCell ref="G76:I76"/>
    <mergeCell ref="G89:I89"/>
    <mergeCell ref="G102:I102"/>
    <mergeCell ref="G115:I115"/>
    <mergeCell ref="G128:I128"/>
    <mergeCell ref="C3:I4"/>
    <mergeCell ref="C5:I9"/>
    <mergeCell ref="G11:I11"/>
    <mergeCell ref="C24:F24"/>
    <mergeCell ref="C12:D17"/>
    <mergeCell ref="E12:F17"/>
    <mergeCell ref="E64:F69"/>
    <mergeCell ref="C51:D56"/>
    <mergeCell ref="E51:F56"/>
    <mergeCell ref="G235:I235"/>
    <mergeCell ref="G236:H236"/>
    <mergeCell ref="G182:I182"/>
    <mergeCell ref="G183:I183"/>
    <mergeCell ref="G141:I141"/>
    <mergeCell ref="G154:I154"/>
    <mergeCell ref="G167:I167"/>
    <mergeCell ref="G180:I180"/>
    <mergeCell ref="G193:I193"/>
    <mergeCell ref="G206:I206"/>
    <mergeCell ref="G219:I219"/>
    <mergeCell ref="G232:I232"/>
    <mergeCell ref="G168:I168"/>
    <mergeCell ref="G169:I169"/>
    <mergeCell ref="G170:I170"/>
    <mergeCell ref="G155:I155"/>
    <mergeCell ref="G156:I156"/>
    <mergeCell ref="G157:I157"/>
    <mergeCell ref="G142:I142"/>
    <mergeCell ref="G143:I143"/>
    <mergeCell ref="G181:I181"/>
    <mergeCell ref="G199:H199"/>
    <mergeCell ref="G212:H212"/>
    <mergeCell ref="G220:H220"/>
    <mergeCell ref="G221:H221"/>
    <mergeCell ref="G222:H222"/>
    <mergeCell ref="C1:I1"/>
    <mergeCell ref="G332:I332"/>
    <mergeCell ref="G333:I333"/>
    <mergeCell ref="G334:I334"/>
    <mergeCell ref="G335:I335"/>
    <mergeCell ref="G336:H336"/>
    <mergeCell ref="G245:I245"/>
    <mergeCell ref="G246:H246"/>
    <mergeCell ref="G258:I258"/>
    <mergeCell ref="G259:H259"/>
    <mergeCell ref="G271:I271"/>
    <mergeCell ref="G272:H272"/>
    <mergeCell ref="G284:I284"/>
    <mergeCell ref="G285:H285"/>
    <mergeCell ref="C297:I297"/>
    <mergeCell ref="G129:I129"/>
    <mergeCell ref="G130:I130"/>
    <mergeCell ref="G131:I131"/>
    <mergeCell ref="G64:I64"/>
    <mergeCell ref="G65:I65"/>
    <mergeCell ref="G66:I66"/>
    <mergeCell ref="G51:I51"/>
    <mergeCell ref="G52:I52"/>
    <mergeCell ref="G53:I53"/>
    <mergeCell ref="G234:I234"/>
    <mergeCell ref="G233:I233"/>
    <mergeCell ref="G144:I144"/>
    <mergeCell ref="G207:H207"/>
    <mergeCell ref="G208:H208"/>
    <mergeCell ref="G209:H209"/>
    <mergeCell ref="G210:H210"/>
    <mergeCell ref="G211:H211"/>
    <mergeCell ref="A1467:A1478"/>
    <mergeCell ref="C1467:F1467"/>
    <mergeCell ref="C1367:F1367"/>
    <mergeCell ref="A1597:A1608"/>
    <mergeCell ref="C1597:F1597"/>
    <mergeCell ref="C1598:D1603"/>
    <mergeCell ref="E1442:F1447"/>
    <mergeCell ref="C1334:F1334"/>
    <mergeCell ref="C1335:D1340"/>
    <mergeCell ref="E1335:F1340"/>
    <mergeCell ref="C1158:F1158"/>
    <mergeCell ref="C1159:D1164"/>
    <mergeCell ref="G683:I683"/>
    <mergeCell ref="G684:H684"/>
    <mergeCell ref="C659:I665"/>
    <mergeCell ref="G667:I667"/>
    <mergeCell ref="G668:H668"/>
    <mergeCell ref="G670:I670"/>
    <mergeCell ref="G671:H671"/>
    <mergeCell ref="G680:I680"/>
    <mergeCell ref="G681:H681"/>
    <mergeCell ref="E1159:F1164"/>
    <mergeCell ref="G696:I696"/>
    <mergeCell ref="G697:H697"/>
    <mergeCell ref="G706:I706"/>
    <mergeCell ref="G707:H707"/>
    <mergeCell ref="G709:I709"/>
    <mergeCell ref="A1519:A1530"/>
    <mergeCell ref="C1519:F1519"/>
    <mergeCell ref="C1520:D1525"/>
    <mergeCell ref="E1520:F1525"/>
    <mergeCell ref="A1532:A1543"/>
  </mergeCells>
  <printOptions horizontalCentered="1" verticalCentered="1"/>
  <pageMargins left="0.39370078740157483" right="0.39370078740157483" top="0.39370078740157483" bottom="0.39370078740157483" header="0" footer="0"/>
  <pageSetup paperSize="9" scale="59" fitToHeight="35" orientation="portrait" horizontalDpi="4294967295" verticalDpi="4294967295" r:id="rId1"/>
  <rowBreaks count="33" manualBreakCount="33">
    <brk id="74" max="10" man="1"/>
    <brk id="152" max="10" man="1"/>
    <brk id="230" max="10" man="1"/>
    <brk id="304" max="10" man="1"/>
    <brk id="382" max="10" man="1"/>
    <brk id="460" max="10" man="1"/>
    <brk id="534" max="10" man="1"/>
    <brk id="608" max="10" man="1"/>
    <brk id="691" max="10" man="1"/>
    <brk id="765" max="10" man="1"/>
    <brk id="839" max="10" man="1"/>
    <brk id="913" max="10" man="1"/>
    <brk id="974" max="10" man="1"/>
    <brk id="1052" max="10" man="1"/>
    <brk id="1130" max="10" man="1"/>
    <brk id="1195" max="10" man="1"/>
    <brk id="1273" max="10" man="1"/>
    <brk id="1355" max="10" man="1"/>
    <brk id="1439" max="10" man="1"/>
    <brk id="1517" max="10" man="1"/>
    <brk id="1595" max="10" man="1"/>
    <brk id="1674" max="10" man="1"/>
    <brk id="1791" max="10" man="1"/>
    <brk id="1869" max="10" man="1"/>
    <brk id="1947" max="10" man="1"/>
    <brk id="2025" max="10" man="1"/>
    <brk id="2099" max="10" man="1"/>
    <brk id="2179" max="10" man="1"/>
    <brk id="2258" max="10" man="1"/>
    <brk id="2341" max="10" man="1"/>
    <brk id="2422" max="10" man="1"/>
    <brk id="2503" max="10" man="1"/>
    <brk id="2587" max="1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25">
        <x14:dataValidation type="list" allowBlank="1" showInputMessage="1" showErrorMessage="1" xr:uid="{95C9D040-98BD-415A-8B24-BB1DDCFBBBD1}">
          <x14:formula1>
            <xm:f>Felárak!$CP$2:$CP$4</xm:f>
          </x14:formula1>
          <xm:sqref>G132:H133 G145:H146</xm:sqref>
        </x14:dataValidation>
        <x14:dataValidation type="list" allowBlank="1" showInputMessage="1" showErrorMessage="1" xr:uid="{867A6989-213E-48F2-8ADB-E339B75A6CE7}">
          <x14:formula1>
            <xm:f>Felárak!$CN$2:$CN$4</xm:f>
          </x14:formula1>
          <xm:sqref>G171:H172 G184:H185</xm:sqref>
        </x14:dataValidation>
        <x14:dataValidation type="list" allowBlank="1" showInputMessage="1" showErrorMessage="1" xr:uid="{CF3A76EF-C3D5-4CB9-BD10-B38FD8430B32}">
          <x14:formula1>
            <xm:f>Felárak!$H$2:$H$4</xm:f>
          </x14:formula1>
          <xm:sqref>G54:H55 G67:H68</xm:sqref>
        </x14:dataValidation>
        <x14:dataValidation type="list" allowBlank="1" showInputMessage="1" showErrorMessage="1" xr:uid="{02F72F57-04EE-4352-8E32-C470E2F5497B}">
          <x14:formula1>
            <xm:f>Felárak!$CR$2:$CR$3</xm:f>
          </x14:formula1>
          <xm:sqref>G197:H197</xm:sqref>
        </x14:dataValidation>
        <x14:dataValidation type="list" allowBlank="1" showInputMessage="1" showErrorMessage="1" xr:uid="{A931895C-83E7-4104-A94F-763131F4FD56}">
          <x14:formula1>
            <xm:f>Felárak!$AO$2:$AO$4</xm:f>
          </x14:formula1>
          <xm:sqref>G236:H237</xm:sqref>
        </x14:dataValidation>
        <x14:dataValidation type="list" allowBlank="1" showInputMessage="1" showErrorMessage="1" xr:uid="{7E958C69-85B9-411B-AB3A-F9BEFD4FDFC1}">
          <x14:formula1>
            <xm:f>Felárak!$AM$2:$AM$4</xm:f>
          </x14:formula1>
          <xm:sqref>G207:H208</xm:sqref>
        </x14:dataValidation>
        <x14:dataValidation type="list" allowBlank="1" showInputMessage="1" showErrorMessage="1" xr:uid="{7C22B2D5-61ED-4C25-8BF4-D24F899968D7}">
          <x14:formula1>
            <xm:f>Felárak!$AN$2:$AN$4</xm:f>
          </x14:formula1>
          <xm:sqref>G220:H221</xm:sqref>
        </x14:dataValidation>
        <x14:dataValidation type="list" allowBlank="1" showInputMessage="1" showErrorMessage="1" xr:uid="{60E2576D-7DBD-4C84-B5E4-064548660E17}">
          <x14:formula1>
            <xm:f>Felárak!$BJ$2:$BJ$6</xm:f>
          </x14:formula1>
          <xm:sqref>G246:H249</xm:sqref>
        </x14:dataValidation>
        <x14:dataValidation type="list" allowBlank="1" showInputMessage="1" showErrorMessage="1" xr:uid="{D8EFEFB4-D805-4634-B478-699820E56175}">
          <x14:formula1>
            <xm:f>Felárak!$CS$2:$CS$6</xm:f>
          </x14:formula1>
          <xm:sqref>G259:H262</xm:sqref>
        </x14:dataValidation>
        <x14:dataValidation type="list" allowBlank="1" showInputMessage="1" showErrorMessage="1" xr:uid="{9959162B-4A0A-4D7C-901B-BF1268675423}">
          <x14:formula1>
            <xm:f>Felárak!$CT$2:$CT$3</xm:f>
          </x14:formula1>
          <xm:sqref>G272:H272</xm:sqref>
        </x14:dataValidation>
        <x14:dataValidation type="list" allowBlank="1" showInputMessage="1" showErrorMessage="1" xr:uid="{25D91104-3C75-4DF1-B8FE-F6BF29515D46}">
          <x14:formula1>
            <xm:f>Felárak!$CM$2:$CM$6</xm:f>
          </x14:formula1>
          <xm:sqref>G285:H288</xm:sqref>
        </x14:dataValidation>
        <x14:dataValidation type="list" allowBlank="1" showInputMessage="1" showErrorMessage="1" xr:uid="{AE2E9D67-0006-4CA7-8C1B-55BC8FBB21A5}">
          <x14:formula1>
            <xm:f>Felárak!$BZ$2:$BZ$5</xm:f>
          </x14:formula1>
          <xm:sqref>G307:H309</xm:sqref>
        </x14:dataValidation>
        <x14:dataValidation type="list" allowBlank="1" showInputMessage="1" showErrorMessage="1" xr:uid="{CF627C73-C904-4397-92CE-0480C4689F88}">
          <x14:formula1>
            <xm:f>Felárak!$P$2:$P$5</xm:f>
          </x14:formula1>
          <xm:sqref>G336:H338</xm:sqref>
        </x14:dataValidation>
        <x14:dataValidation type="list" allowBlank="1" showInputMessage="1" showErrorMessage="1" xr:uid="{A0EF92EA-5986-45E5-9AFE-77DF3FB8D21C}">
          <x14:formula1>
            <xm:f>Felárak!$Q$2:$Q$3</xm:f>
          </x14:formula1>
          <xm:sqref>G349:H349</xm:sqref>
        </x14:dataValidation>
        <x14:dataValidation type="list" allowBlank="1" showInputMessage="1" showErrorMessage="1" xr:uid="{2FAFB492-325C-4A6F-9A44-B3AA043CA717}">
          <x14:formula1>
            <xm:f>Felárak!$O$2:$O$5</xm:f>
          </x14:formula1>
          <xm:sqref>G359:H361</xm:sqref>
        </x14:dataValidation>
        <x14:dataValidation type="list" allowBlank="1" showInputMessage="1" showErrorMessage="1" xr:uid="{D4C10BBF-4E4B-438D-B700-F9C21DFDD8D4}">
          <x14:formula1>
            <xm:f>Felárak!$BV$2:$BV$5</xm:f>
          </x14:formula1>
          <xm:sqref>G385:H387</xm:sqref>
        </x14:dataValidation>
        <x14:dataValidation type="list" allowBlank="1" showInputMessage="1" showErrorMessage="1" xr:uid="{16D428E0-4622-449D-BC11-781C922F7EC5}">
          <x14:formula1>
            <xm:f>Felárak!$BH$2:$BH$5</xm:f>
          </x14:formula1>
          <xm:sqref>G440:H441</xm:sqref>
        </x14:dataValidation>
        <x14:dataValidation type="list" allowBlank="1" showInputMessage="1" showErrorMessage="1" xr:uid="{FE00435B-B0CA-4016-AB12-8D3A001D7D6A}">
          <x14:formula1>
            <xm:f>Felárak!$BI$2:$BI$5</xm:f>
          </x14:formula1>
          <xm:sqref>G453:H454</xm:sqref>
        </x14:dataValidation>
        <x14:dataValidation type="list" allowBlank="1" showInputMessage="1" showErrorMessage="1" xr:uid="{36350FD5-CEAA-49D1-A869-DFB652780DA0}">
          <x14:formula1>
            <xm:f>Felárak!$BY$2:$BY$6</xm:f>
          </x14:formula1>
          <xm:sqref>G475:H477</xm:sqref>
        </x14:dataValidation>
        <x14:dataValidation type="list" allowBlank="1" showInputMessage="1" showErrorMessage="1" xr:uid="{523D72A4-1251-4B35-9FBD-212B56FEAF0E}">
          <x14:formula1>
            <xm:f>Felárak!$BX$2:$BX$6</xm:f>
          </x14:formula1>
          <xm:sqref>G488:H490</xm:sqref>
        </x14:dataValidation>
        <x14:dataValidation type="list" allowBlank="1" showInputMessage="1" showErrorMessage="1" xr:uid="{F02741B8-1291-4CF9-BE93-A4693CD064E7}">
          <x14:formula1>
            <xm:f>Felárak!$CL$2:$CL$6</xm:f>
          </x14:formula1>
          <xm:sqref>G501:H503</xm:sqref>
        </x14:dataValidation>
        <x14:dataValidation type="list" allowBlank="1" showInputMessage="1" showErrorMessage="1" xr:uid="{EBED6D8D-B4A2-4EFF-B82D-44621AFD22B4}">
          <x14:formula1>
            <xm:f>Felárak!$CK$2:$CK$6</xm:f>
          </x14:formula1>
          <xm:sqref>G514:H516</xm:sqref>
        </x14:dataValidation>
        <x14:dataValidation type="list" allowBlank="1" showInputMessage="1" showErrorMessage="1" xr:uid="{10C61D6C-4936-4B2F-AE3E-B89D65A0D6AE}">
          <x14:formula1>
            <xm:f>Felárak!$G$2:$G$6</xm:f>
          </x14:formula1>
          <xm:sqref>G527:H529</xm:sqref>
        </x14:dataValidation>
        <x14:dataValidation type="list" allowBlank="1" showInputMessage="1" showErrorMessage="1" xr:uid="{07B88318-98A6-4A62-8FE8-EA95C768012C}">
          <x14:formula1>
            <xm:f>Felárak!$E$2:$E$6</xm:f>
          </x14:formula1>
          <xm:sqref>G540:H542</xm:sqref>
        </x14:dataValidation>
        <x14:dataValidation type="list" allowBlank="1" showInputMessage="1" showErrorMessage="1" xr:uid="{B4F2CE8B-07C8-400F-A6C1-77938E866173}">
          <x14:formula1>
            <xm:f>Felárak!$F$2:$F$6</xm:f>
          </x14:formula1>
          <xm:sqref>G553:H555</xm:sqref>
        </x14:dataValidation>
        <x14:dataValidation type="list" allowBlank="1" showInputMessage="1" showErrorMessage="1" xr:uid="{D6A1D341-8770-4CBE-8CFE-A41D3C998D1D}">
          <x14:formula1>
            <xm:f>Felárak!$BR$2:$BR$6</xm:f>
          </x14:formula1>
          <xm:sqref>G575:H577</xm:sqref>
        </x14:dataValidation>
        <x14:dataValidation type="list" allowBlank="1" showInputMessage="1" showErrorMessage="1" xr:uid="{643CD156-A49F-4192-A325-E0F65C1F2373}">
          <x14:formula1>
            <xm:f>Felárak!$BQ$2:$BQ$6</xm:f>
          </x14:formula1>
          <xm:sqref>G588:H590</xm:sqref>
        </x14:dataValidation>
        <x14:dataValidation type="list" allowBlank="1" showInputMessage="1" showErrorMessage="1" xr:uid="{DA0A7576-E3B6-40AA-9906-14F7ED3BE107}">
          <x14:formula1>
            <xm:f>Felárak!$BS$2:$BS$6</xm:f>
          </x14:formula1>
          <xm:sqref>G601:H603</xm:sqref>
        </x14:dataValidation>
        <x14:dataValidation type="list" allowBlank="1" showInputMessage="1" showErrorMessage="1" xr:uid="{79F2FFE8-2FF4-4AF6-A71C-423E2E78F777}">
          <x14:formula1>
            <xm:f>Felárak!$BT$2:$BT$6</xm:f>
          </x14:formula1>
          <xm:sqref>G614:H616</xm:sqref>
        </x14:dataValidation>
        <x14:dataValidation type="list" allowBlank="1" showInputMessage="1" showErrorMessage="1" xr:uid="{1523EE3E-8AFE-4D9C-A417-26678E278A50}">
          <x14:formula1>
            <xm:f>Felárak!$N$2:$N$6</xm:f>
          </x14:formula1>
          <xm:sqref>G636:H638</xm:sqref>
        </x14:dataValidation>
        <x14:dataValidation type="list" allowBlank="1" showInputMessage="1" showErrorMessage="1" xr:uid="{98033B0A-D88E-42F0-A97F-92B7331AC4CF}">
          <x14:formula1>
            <xm:f>Felárak!$M$2:$M$6</xm:f>
          </x14:formula1>
          <xm:sqref>G649:H651</xm:sqref>
        </x14:dataValidation>
        <x14:dataValidation type="list" allowBlank="1" showInputMessage="1" showErrorMessage="1" xr:uid="{F0054E0A-1031-4111-926E-C3F1A314B9B0}">
          <x14:formula1>
            <xm:f>Felárak!$S$2:$S$6</xm:f>
          </x14:formula1>
          <xm:sqref>G671:H673</xm:sqref>
        </x14:dataValidation>
        <x14:dataValidation type="list" allowBlank="1" showInputMessage="1" showErrorMessage="1" xr:uid="{7FC56A5F-3358-484A-A3F4-3675AC675883}">
          <x14:formula1>
            <xm:f>Felárak!$R$2:$R$6</xm:f>
          </x14:formula1>
          <xm:sqref>G684:H686</xm:sqref>
        </x14:dataValidation>
        <x14:dataValidation type="list" allowBlank="1" showInputMessage="1" showErrorMessage="1" xr:uid="{BDE7115B-AA81-4CF9-976A-B70197B96EAF}">
          <x14:formula1>
            <xm:f>Felárak!$T$2:$T$6</xm:f>
          </x14:formula1>
          <xm:sqref>G697:H699</xm:sqref>
        </x14:dataValidation>
        <x14:dataValidation type="list" allowBlank="1" showInputMessage="1" showErrorMessage="1" xr:uid="{385C12DC-7526-4FD6-9861-437A664A5575}">
          <x14:formula1>
            <xm:f>Felárak!$U$2:$U$6</xm:f>
          </x14:formula1>
          <xm:sqref>G710:H712</xm:sqref>
        </x14:dataValidation>
        <x14:dataValidation type="list" allowBlank="1" showInputMessage="1" showErrorMessage="1" xr:uid="{6185930D-A650-4723-A075-BC30F1B42D48}">
          <x14:formula1>
            <xm:f>Felárak!$AP$2:$AP$6</xm:f>
          </x14:formula1>
          <xm:sqref>G732:H734</xm:sqref>
        </x14:dataValidation>
        <x14:dataValidation type="list" allowBlank="1" showInputMessage="1" showErrorMessage="1" xr:uid="{3A63A53B-4022-4CA0-A6C5-ED5B15FCD084}">
          <x14:formula1>
            <xm:f>Felárak!$BG$2:$BG$6</xm:f>
          </x14:formula1>
          <xm:sqref>G745:H747</xm:sqref>
        </x14:dataValidation>
        <x14:dataValidation type="list" allowBlank="1" showInputMessage="1" showErrorMessage="1" xr:uid="{903E6963-365B-411A-978A-907FBC0A0946}">
          <x14:formula1>
            <xm:f>Felárak!$BC$2:$BC$6</xm:f>
          </x14:formula1>
          <xm:sqref>G758:H760</xm:sqref>
        </x14:dataValidation>
        <x14:dataValidation type="list" allowBlank="1" showInputMessage="1" showErrorMessage="1" xr:uid="{2042EF2D-BD69-4B09-8E5C-2C5A3929CA67}">
          <x14:formula1>
            <xm:f>Felárak!$AZ$2:$AZ$6</xm:f>
          </x14:formula1>
          <xm:sqref>G771:H773</xm:sqref>
        </x14:dataValidation>
        <x14:dataValidation type="list" allowBlank="1" showInputMessage="1" showErrorMessage="1" xr:uid="{8D441ADD-39B4-4F03-951A-DD5FB7CE6CB0}">
          <x14:formula1>
            <xm:f>Felárak!$BB$2:$BB$6</xm:f>
          </x14:formula1>
          <xm:sqref>G784:H786</xm:sqref>
        </x14:dataValidation>
        <x14:dataValidation type="list" allowBlank="1" showInputMessage="1" showErrorMessage="1" xr:uid="{F3733F85-94E3-45AF-838A-CD9A4F0E16F2}">
          <x14:formula1>
            <xm:f>Felárak!$BA$2:$BA$6</xm:f>
          </x14:formula1>
          <xm:sqref>G797:H799</xm:sqref>
        </x14:dataValidation>
        <x14:dataValidation type="list" allowBlank="1" showInputMessage="1" showErrorMessage="1" xr:uid="{FDD45A5C-9132-4F36-84AB-16E25F2B4A4E}">
          <x14:formula1>
            <xm:f>Felárak!$CG$2:$CG$6</xm:f>
          </x14:formula1>
          <xm:sqref>G819:H821</xm:sqref>
        </x14:dataValidation>
        <x14:dataValidation type="list" allowBlank="1" showInputMessage="1" showErrorMessage="1" xr:uid="{3F0DCEDF-67D4-47B3-AFAA-25169CDE8E14}">
          <x14:formula1>
            <xm:f>Felárak!$CI$2:$CI$6</xm:f>
          </x14:formula1>
          <xm:sqref>G832:H834</xm:sqref>
        </x14:dataValidation>
        <x14:dataValidation type="list" allowBlank="1" showInputMessage="1" showErrorMessage="1" xr:uid="{B37FAF5A-0CC0-4805-8BDF-A4CE63696E3B}">
          <x14:formula1>
            <xm:f>Felárak!$CJ$2:$CJ$6</xm:f>
          </x14:formula1>
          <xm:sqref>G845:H847</xm:sqref>
        </x14:dataValidation>
        <x14:dataValidation type="list" allowBlank="1" showInputMessage="1" showErrorMessage="1" xr:uid="{94FB733C-C2EE-47F0-A2F9-DE409B2E9569}">
          <x14:formula1>
            <xm:f>Felárak!$CH$2:$CH$6</xm:f>
          </x14:formula1>
          <xm:sqref>G858:H860</xm:sqref>
        </x14:dataValidation>
        <x14:dataValidation type="list" allowBlank="1" showInputMessage="1" showErrorMessage="1" xr:uid="{524391A0-B64F-44F6-97C5-2EA1D39553A4}">
          <x14:formula1>
            <xm:f>Felárak!$CB$2:$CB$3</xm:f>
          </x14:formula1>
          <xm:sqref>G877:H877</xm:sqref>
        </x14:dataValidation>
        <x14:dataValidation type="list" allowBlank="1" showInputMessage="1" showErrorMessage="1" xr:uid="{D9C2D51B-DE21-460D-A222-B16095902068}">
          <x14:formula1>
            <xm:f>Felárak!$CA$2:$CA$3</xm:f>
          </x14:formula1>
          <xm:sqref>G890:H890</xm:sqref>
        </x14:dataValidation>
        <x14:dataValidation type="list" allowBlank="1" showInputMessage="1" showErrorMessage="1" xr:uid="{B4E496E0-9049-4B86-9F75-637E197886F5}">
          <x14:formula1>
            <xm:f>Felárak!$CD$2:$CD$5</xm:f>
          </x14:formula1>
          <xm:sqref>G903:H904</xm:sqref>
        </x14:dataValidation>
        <x14:dataValidation type="list" allowBlank="1" showInputMessage="1" showErrorMessage="1" xr:uid="{032593A2-8F1E-4EE3-A76A-49EC04672A83}">
          <x14:formula1>
            <xm:f>Felárak!$CC$2:$CC$5</xm:f>
          </x14:formula1>
          <xm:sqref>G916:H917</xm:sqref>
        </x14:dataValidation>
        <x14:dataValidation type="list" allowBlank="1" showInputMessage="1" showErrorMessage="1" xr:uid="{96FEA8B3-D8A6-408A-8764-2593D434556A}">
          <x14:formula1>
            <xm:f>Felárak!$CE$2:$CE$5</xm:f>
          </x14:formula1>
          <xm:sqref>G929:H930</xm:sqref>
        </x14:dataValidation>
        <x14:dataValidation type="list" allowBlank="1" showInputMessage="1" showErrorMessage="1" xr:uid="{56F97839-A7EA-4A65-885B-39722BF1CBD6}">
          <x14:formula1>
            <xm:f>Felárak!$AY$2:$AY$4</xm:f>
          </x14:formula1>
          <xm:sqref>G951:H952</xm:sqref>
        </x14:dataValidation>
        <x14:dataValidation type="list" allowBlank="1" showInputMessage="1" showErrorMessage="1" xr:uid="{863D391C-D302-46D0-884B-36AD4565CF4F}">
          <x14:formula1>
            <xm:f>Felárak!$AV$2:$AV$5</xm:f>
          </x14:formula1>
          <xm:sqref>G964:H966</xm:sqref>
        </x14:dataValidation>
        <x14:dataValidation type="list" allowBlank="1" showInputMessage="1" showErrorMessage="1" xr:uid="{7981B1D5-9F69-4684-93D7-4656EA6E2C61}">
          <x14:formula1>
            <xm:f>Felárak!$AQ$2:$AQ$3</xm:f>
          </x14:formula1>
          <xm:sqref>G977:H977</xm:sqref>
        </x14:dataValidation>
        <x14:dataValidation type="list" allowBlank="1" showInputMessage="1" showErrorMessage="1" xr:uid="{F0323F5A-B010-4FDA-B594-F8D66EA66568}">
          <x14:formula1>
            <xm:f>Rátét!$S$2:$S$26</xm:f>
          </x14:formula1>
          <xm:sqref>G955:H956</xm:sqref>
        </x14:dataValidation>
        <x14:dataValidation type="list" allowBlank="1" showInputMessage="1" showErrorMessage="1" xr:uid="{748599DB-F843-4F47-A2FF-FEFDA653FCFB}">
          <x14:formula1>
            <xm:f>Rátét!$P$2:$P$26</xm:f>
          </x14:formula1>
          <xm:sqref>G968:H969</xm:sqref>
        </x14:dataValidation>
        <x14:dataValidation type="list" allowBlank="1" showInputMessage="1" showErrorMessage="1" xr:uid="{C042F407-75E1-411D-BE3C-09A9A484AFFD}">
          <x14:formula1>
            <xm:f>Rátét!$K$2:$K$26</xm:f>
          </x14:formula1>
          <xm:sqref>G981:H982</xm:sqref>
        </x14:dataValidation>
        <x14:dataValidation type="list" allowBlank="1" showInputMessage="1" showErrorMessage="1" xr:uid="{F1CBC1B4-5E10-4542-AD7F-093A4EEF49E2}">
          <x14:formula1>
            <xm:f>Felárak!$AL$2:$AL$3</xm:f>
          </x14:formula1>
          <xm:sqref>G1175:H1175</xm:sqref>
        </x14:dataValidation>
        <x14:dataValidation type="list" allowBlank="1" showInputMessage="1" showErrorMessage="1" xr:uid="{36343923-4ECA-4443-A0DA-372088AC35AE}">
          <x14:formula1>
            <xm:f>Rátét!$H$2:$H$10</xm:f>
          </x14:formula1>
          <xm:sqref>G1240:H1240</xm:sqref>
        </x14:dataValidation>
        <x14:dataValidation type="list" allowBlank="1" showInputMessage="1" showErrorMessage="1" xr:uid="{D5E705A1-F7EF-4EB8-BF38-03D7D8EEAD5D}">
          <x14:formula1>
            <xm:f>Rátét!$J$2:$J$26</xm:f>
          </x14:formula1>
          <xm:sqref>G1253:H1254</xm:sqref>
        </x14:dataValidation>
        <x14:dataValidation type="list" allowBlank="1" showInputMessage="1" showErrorMessage="1" xr:uid="{19D0012F-312C-45D9-B428-E70FBEE63D41}">
          <x14:formula1>
            <xm:f>Rátét!$E$2:$E$26</xm:f>
          </x14:formula1>
          <xm:sqref>G1266:H1267</xm:sqref>
        </x14:dataValidation>
        <x14:dataValidation type="list" allowBlank="1" showInputMessage="1" showErrorMessage="1" xr:uid="{CFD5421D-C573-4AF9-B335-6D27825EE938}">
          <x14:formula1>
            <xm:f>Rátét!$F$2:$F$26</xm:f>
          </x14:formula1>
          <xm:sqref>G1279:H1280</xm:sqref>
        </x14:dataValidation>
        <x14:dataValidation type="list" allowBlank="1" showInputMessage="1" showErrorMessage="1" xr:uid="{ED68A8F8-1FBA-47C1-B096-910235841543}">
          <x14:formula1>
            <xm:f>Rátét!$G$2:$G$26</xm:f>
          </x14:formula1>
          <xm:sqref>G1292:H1293</xm:sqref>
        </x14:dataValidation>
        <x14:dataValidation type="list" allowBlank="1" showInputMessage="1" showErrorMessage="1" xr:uid="{BA4CB7CD-E63F-4092-9251-D726DFDB50B8}">
          <x14:formula1>
            <xm:f>Rátét!$I$2:$I$26</xm:f>
          </x14:formula1>
          <xm:sqref>G1338:H1339</xm:sqref>
        </x14:dataValidation>
        <x14:dataValidation type="list" allowBlank="1" showInputMessage="1" showErrorMessage="1" xr:uid="{579FB79F-049A-4AE8-BE10-9E614B102118}">
          <x14:formula1>
            <xm:f>Felárak!$AF$2:$AF$5</xm:f>
          </x14:formula1>
          <xm:sqref>G1368:H1370</xm:sqref>
        </x14:dataValidation>
        <x14:dataValidation type="list" allowBlank="1" showInputMessage="1" showErrorMessage="1" xr:uid="{E730B73D-C95C-4C92-A235-DC5A2D5CFAFA}">
          <x14:formula1>
            <xm:f>Felárak!$Y$2:$Y$4</xm:f>
          </x14:formula1>
          <xm:sqref>G1390:H1390</xm:sqref>
        </x14:dataValidation>
        <x14:dataValidation type="list" allowBlank="1" showInputMessage="1" showErrorMessage="1" xr:uid="{6DA8ABE2-735E-4AAF-8281-702B31BFADE5}">
          <x14:formula1>
            <xm:f>Felárak!$AB$2:$AB$6</xm:f>
          </x14:formula1>
          <xm:sqref>G1403:H1405</xm:sqref>
        </x14:dataValidation>
        <x14:dataValidation type="list" allowBlank="1" showInputMessage="1" showErrorMessage="1" xr:uid="{0B93E6A2-FAFA-483F-9B8A-584ED546126D}">
          <x14:formula1>
            <xm:f>Felárak!$W$2:$W$4</xm:f>
          </x14:formula1>
          <xm:sqref>G1416:H1416</xm:sqref>
        </x14:dataValidation>
        <x14:dataValidation type="list" allowBlank="1" showInputMessage="1" showErrorMessage="1" xr:uid="{02CE59B9-203D-4DB3-BA2F-E3E01B2C9E39}">
          <x14:formula1>
            <xm:f>Felárak!$X$2:$X$6</xm:f>
          </x14:formula1>
          <xm:sqref>G1429:H1431</xm:sqref>
        </x14:dataValidation>
        <x14:dataValidation type="list" allowBlank="1" showInputMessage="1" showErrorMessage="1" xr:uid="{83470333-FE7D-4DF2-AC8C-2294D6C92E4A}">
          <x14:formula1>
            <xm:f>Felárak!$Z$2:$Z$5</xm:f>
          </x14:formula1>
          <xm:sqref>G1442:H1443</xm:sqref>
        </x14:dataValidation>
        <x14:dataValidation type="list" allowBlank="1" showInputMessage="1" showErrorMessage="1" xr:uid="{84F53E1D-92E4-40C9-AC78-3B7539071F48}">
          <x14:formula1>
            <xm:f>Felárak!$AA$2:$AA$7</xm:f>
          </x14:formula1>
          <xm:sqref>G1455:H1457</xm:sqref>
        </x14:dataValidation>
        <x14:dataValidation type="list" allowBlank="1" showInputMessage="1" showErrorMessage="1" xr:uid="{D546D442-26A2-4C25-88FA-4BF9FC54875E}">
          <x14:formula1>
            <xm:f>Felárak!$V$2:$V$6</xm:f>
          </x14:formula1>
          <xm:sqref>G1507:H1508</xm:sqref>
        </x14:dataValidation>
        <x14:dataValidation type="list" allowBlank="1" showInputMessage="1" showErrorMessage="1" xr:uid="{B2C44C5C-005F-4639-8B51-D0010A9AFE65}">
          <x14:formula1>
            <xm:f>Felárak!$AC$2:$AC$6</xm:f>
          </x14:formula1>
          <xm:sqref>G1520:H1522</xm:sqref>
        </x14:dataValidation>
        <x14:dataValidation type="list" allowBlank="1" showInputMessage="1" showErrorMessage="1" xr:uid="{E981AACF-413A-46F5-A576-DE6FDCC2B6B3}">
          <x14:formula1>
            <xm:f>Felárak!$AJ$2:$AJ$5</xm:f>
          </x14:formula1>
          <xm:sqref>G1549:H1550</xm:sqref>
        </x14:dataValidation>
        <x14:dataValidation type="list" allowBlank="1" showInputMessage="1" showErrorMessage="1" xr:uid="{884DB4C8-A5B6-4E6D-BF66-E5D0BACC06E9}">
          <x14:formula1>
            <xm:f>Felárak!$AK$2:$AK$7</xm:f>
          </x14:formula1>
          <xm:sqref>G1562:H1564</xm:sqref>
        </x14:dataValidation>
        <x14:dataValidation type="list" allowBlank="1" showInputMessage="1" showErrorMessage="1" xr:uid="{DA6619CF-029A-4349-96DB-D2FC31BA0F02}">
          <x14:formula1>
            <xm:f>Felárak!$AD$2:$AD$5</xm:f>
          </x14:formula1>
          <xm:sqref>G1575:H1576</xm:sqref>
        </x14:dataValidation>
        <x14:dataValidation type="list" allowBlank="1" showInputMessage="1" showErrorMessage="1" xr:uid="{5BC453E1-29F7-4296-9EF4-C894DA603F54}">
          <x14:formula1>
            <xm:f>Felárak!$AE$2:$AE$7</xm:f>
          </x14:formula1>
          <xm:sqref>G1588:H1590</xm:sqref>
        </x14:dataValidation>
        <x14:dataValidation type="list" allowBlank="1" showInputMessage="1" showErrorMessage="1" xr:uid="{F237CFFD-4745-45F1-A3F8-5196E1B793EC}">
          <x14:formula1>
            <xm:f>Felárak!$AG$2:$AG$3</xm:f>
          </x14:formula1>
          <xm:sqref>G1601:H1601</xm:sqref>
        </x14:dataValidation>
        <x14:dataValidation type="list" allowBlank="1" showInputMessage="1" showErrorMessage="1" xr:uid="{6E739C87-42DE-45EB-BCD5-1E5F9B930D7B}">
          <x14:formula1>
            <xm:f>Felárak!$CF$2:$CF$3</xm:f>
          </x14:formula1>
          <xm:sqref>G1654:H1654</xm:sqref>
        </x14:dataValidation>
        <x14:dataValidation type="list" allowBlank="1" showInputMessage="1" showErrorMessage="1" xr:uid="{A5FD0971-F0C6-40C3-AC4A-3A0B169576A7}">
          <x14:formula1>
            <xm:f>Felárak!$BE$2:$BE$3</xm:f>
          </x14:formula1>
          <xm:sqref>G1797:H1797</xm:sqref>
        </x14:dataValidation>
        <x14:dataValidation type="list" allowBlank="1" showInputMessage="1" showErrorMessage="1" xr:uid="{4F4CA4F2-47E8-429B-9DDB-237CB573B725}">
          <x14:formula1>
            <xm:f>Felárak!$BF$2:$BF$3</xm:f>
          </x14:formula1>
          <xm:sqref>G1810:H1810</xm:sqref>
        </x14:dataValidation>
        <x14:dataValidation type="list" allowBlank="1" showInputMessage="1" showErrorMessage="1" xr:uid="{EA381BDD-17DE-4E84-9568-F66195DF392C}">
          <x14:formula1>
            <xm:f>Felárak!$BD$2:$BD$3</xm:f>
          </x14:formula1>
          <xm:sqref>G1823:H1823</xm:sqref>
        </x14:dataValidation>
        <x14:dataValidation type="list" allowBlank="1" showInputMessage="1" showErrorMessage="1" xr:uid="{72DD3ED9-09B6-4DE2-8D95-DDF9D5F5211A}">
          <x14:formula1>
            <xm:f>Felárak!$D$2:$D$3</xm:f>
          </x14:formula1>
          <xm:sqref>G1836:H1836</xm:sqref>
        </x14:dataValidation>
        <x14:dataValidation type="list" allowBlank="1" showInputMessage="1" showErrorMessage="1" xr:uid="{54D078BB-2181-4CF2-964A-2B227AEE456C}">
          <x14:formula1>
            <xm:f>Felárak!$BW$2:$BW$3</xm:f>
          </x14:formula1>
          <xm:sqref>G1849:H1849</xm:sqref>
        </x14:dataValidation>
        <x14:dataValidation type="list" allowBlank="1" showInputMessage="1" showErrorMessage="1" xr:uid="{5555EFB4-3E4A-4BCC-9B01-9CE3DACDF9BB}">
          <x14:formula1>
            <xm:f>Felárak!$I$2:$I$3</xm:f>
          </x14:formula1>
          <xm:sqref>G1862:H1862</xm:sqref>
        </x14:dataValidation>
        <x14:dataValidation type="list" allowBlank="1" showInputMessage="1" showErrorMessage="1" xr:uid="{E4246A84-1A47-46EC-9203-1E4E1AA7F855}">
          <x14:formula1>
            <xm:f>Felárak!$L$2:$L$3</xm:f>
          </x14:formula1>
          <xm:sqref>G1875:H1875</xm:sqref>
        </x14:dataValidation>
        <x14:dataValidation type="list" allowBlank="1" showInputMessage="1" showErrorMessage="1" xr:uid="{86A08D2B-BDB0-4197-BC34-663D2702791F}">
          <x14:formula1>
            <xm:f>Felárak!$J$2:$J$3</xm:f>
          </x14:formula1>
          <xm:sqref>G1888:H1888</xm:sqref>
        </x14:dataValidation>
        <x14:dataValidation type="list" allowBlank="1" showInputMessage="1" showErrorMessage="1" xr:uid="{FCD93649-46F0-40FA-AF2C-BC278F2ED1A4}">
          <x14:formula1>
            <xm:f>Felárak!$K$2:$K$3</xm:f>
          </x14:formula1>
          <xm:sqref>G1901:H1901</xm:sqref>
        </x14:dataValidation>
        <x14:dataValidation type="list" allowBlank="1" showInputMessage="1" showErrorMessage="1" xr:uid="{3F4846B9-19CD-418F-9ABA-13DD8293C08C}">
          <x14:formula1>
            <xm:f>Felárak!$BO$2:$BO$3</xm:f>
          </x14:formula1>
          <xm:sqref>G1914:H1914</xm:sqref>
        </x14:dataValidation>
        <x14:dataValidation type="list" allowBlank="1" showInputMessage="1" showErrorMessage="1" xr:uid="{C212A848-2585-4D87-BFD4-B5A55B3D2058}">
          <x14:formula1>
            <xm:f>Felárak!$BN$2:$BN$3</xm:f>
          </x14:formula1>
          <xm:sqref>G1927:H1927</xm:sqref>
        </x14:dataValidation>
        <x14:dataValidation type="list" allowBlank="1" showInputMessage="1" showErrorMessage="1" xr:uid="{37746D96-83C1-45C0-8D91-E856A80C0793}">
          <x14:formula1>
            <xm:f>Felárak!$BP$2:$BP$3</xm:f>
          </x14:formula1>
          <xm:sqref>G1940:H1940</xm:sqref>
        </x14:dataValidation>
        <x14:dataValidation type="list" allowBlank="1" showInputMessage="1" showErrorMessage="1" xr:uid="{A7B663B7-434B-40E9-A5E3-AC6E028CD945}">
          <x14:formula1>
            <xm:f>Felárak!$BK$2:$BK$3</xm:f>
          </x14:formula1>
          <xm:sqref>G1953:H1953</xm:sqref>
        </x14:dataValidation>
        <x14:dataValidation type="list" allowBlank="1" showInputMessage="1" showErrorMessage="1" xr:uid="{6AC5ACD0-C0B1-4E11-A159-91E77403A66B}">
          <x14:formula1>
            <xm:f>Felárak!$BL$2:$BL$3</xm:f>
          </x14:formula1>
          <xm:sqref>G1966:H1966</xm:sqref>
        </x14:dataValidation>
        <x14:dataValidation type="list" allowBlank="1" showInputMessage="1" showErrorMessage="1" xr:uid="{B518CFFB-5CA6-4593-B8AA-8FE43AE04A77}">
          <x14:formula1>
            <xm:f>Felárak!$BM$2:$BM$3</xm:f>
          </x14:formula1>
          <xm:sqref>G1979:H1979</xm:sqref>
        </x14:dataValidation>
        <x14:dataValidation type="list" allowBlank="1" showInputMessage="1" showErrorMessage="1" xr:uid="{34D310AC-BBCC-486E-BDF9-68AB29DDDE31}">
          <x14:formula1>
            <xm:f>Karfa!$S$2:$S$5</xm:f>
          </x14:formula1>
          <xm:sqref>G437:H437</xm:sqref>
        </x14:dataValidation>
        <x14:dataValidation type="list" allowBlank="1" showInputMessage="1" showErrorMessage="1" xr:uid="{02FA9ED5-1EFC-41BA-8E42-4C3003BF76D8}">
          <x14:formula1>
            <xm:f>Karfa!$T$2:$T$5</xm:f>
          </x14:formula1>
          <xm:sqref>G450:H450</xm:sqref>
        </x14:dataValidation>
        <x14:dataValidation type="list" allowBlank="1" showInputMessage="1" showErrorMessage="1" xr:uid="{BA4EB7A3-531E-41FF-B1B0-5BB01452CDEE}">
          <x14:formula1>
            <xm:f>Karfa!$Z$2:$Z$9</xm:f>
          </x14:formula1>
          <xm:sqref>G472:H472</xm:sqref>
        </x14:dataValidation>
        <x14:dataValidation type="list" allowBlank="1" showInputMessage="1" showErrorMessage="1" xr:uid="{A8A43730-95F5-466C-9B28-512747E71EE5}">
          <x14:formula1>
            <xm:f>Karfa!$Y$2:$Y$9</xm:f>
          </x14:formula1>
          <xm:sqref>G485:H485</xm:sqref>
        </x14:dataValidation>
        <x14:dataValidation type="list" allowBlank="1" showInputMessage="1" showErrorMessage="1" xr:uid="{03576E8B-C4A6-4441-B967-03883CD9CFBC}">
          <x14:formula1>
            <xm:f>Karfa!$AF$2:$AF$9</xm:f>
          </x14:formula1>
          <xm:sqref>G498:H498</xm:sqref>
        </x14:dataValidation>
        <x14:dataValidation type="list" allowBlank="1" showInputMessage="1" showErrorMessage="1" xr:uid="{3484F973-F283-4DEE-B61A-ABBB37CACC2C}">
          <x14:formula1>
            <xm:f>Karfa!$AE$2:$AE$9</xm:f>
          </x14:formula1>
          <xm:sqref>G511:H511</xm:sqref>
        </x14:dataValidation>
        <x14:dataValidation type="list" allowBlank="1" showInputMessage="1" showErrorMessage="1" xr:uid="{39BFE247-B136-4102-8347-55BB71EBEAB2}">
          <x14:formula1>
            <xm:f>Karfa!$F$2:$F$9</xm:f>
          </x14:formula1>
          <xm:sqref>G524:H524</xm:sqref>
        </x14:dataValidation>
        <x14:dataValidation type="list" allowBlank="1" showInputMessage="1" showErrorMessage="1" xr:uid="{CA00E2BD-D80A-4680-A7FA-6A83E1701D39}">
          <x14:formula1>
            <xm:f>Karfa!$D$2:$D$9</xm:f>
          </x14:formula1>
          <xm:sqref>G537:H537</xm:sqref>
        </x14:dataValidation>
        <x14:dataValidation type="list" allowBlank="1" showInputMessage="1" showErrorMessage="1" xr:uid="{AE61A6CF-491F-4654-99C7-959D8CB0623F}">
          <x14:formula1>
            <xm:f>Karfa!$E$2:$E$9</xm:f>
          </x14:formula1>
          <xm:sqref>G550:H550</xm:sqref>
        </x14:dataValidation>
        <x14:dataValidation type="list" allowBlank="1" showInputMessage="1" showErrorMessage="1" xr:uid="{C824F7E5-8862-4C87-9263-3EC213E38E79}">
          <x14:formula1>
            <xm:f>Karfa!$V$2:$V$6</xm:f>
          </x14:formula1>
          <xm:sqref>G572:H572</xm:sqref>
        </x14:dataValidation>
        <x14:dataValidation type="list" allowBlank="1" showInputMessage="1" showErrorMessage="1" xr:uid="{825DF614-3F1D-4BEA-B158-FD227AEA7322}">
          <x14:formula1>
            <xm:f>Karfa!$U$2:$U$6</xm:f>
          </x14:formula1>
          <xm:sqref>G585:H585</xm:sqref>
        </x14:dataValidation>
        <x14:dataValidation type="list" allowBlank="1" showInputMessage="1" showErrorMessage="1" xr:uid="{A7BABD19-DB01-4E64-BC83-8F4EAD3A89D9}">
          <x14:formula1>
            <xm:f>Karfa!$W$2:$W$6</xm:f>
          </x14:formula1>
          <xm:sqref>G598:H598</xm:sqref>
        </x14:dataValidation>
        <x14:dataValidation type="list" allowBlank="1" showInputMessage="1" showErrorMessage="1" xr:uid="{5394C23C-4696-4D2E-99A3-B2BFB101B803}">
          <x14:formula1>
            <xm:f>Karfa!$X$2:$X$6</xm:f>
          </x14:formula1>
          <xm:sqref>G611:H611</xm:sqref>
        </x14:dataValidation>
        <x14:dataValidation type="list" allowBlank="1" showInputMessage="1" showErrorMessage="1" xr:uid="{3D9DD478-4628-4199-807F-3BA317C72842}">
          <x14:formula1>
            <xm:f>Karfa!$H$2:$H$6</xm:f>
          </x14:formula1>
          <xm:sqref>G633:H633</xm:sqref>
        </x14:dataValidation>
        <x14:dataValidation type="list" allowBlank="1" showInputMessage="1" showErrorMessage="1" xr:uid="{FF126F13-5294-4F84-9B50-DC9636FFAF09}">
          <x14:formula1>
            <xm:f>Karfa!$G$2:$G$6</xm:f>
          </x14:formula1>
          <xm:sqref>G646:H646</xm:sqref>
        </x14:dataValidation>
        <x14:dataValidation type="list" allowBlank="1" showInputMessage="1" showErrorMessage="1" xr:uid="{753707E6-C449-4749-86C8-0F25DB8182BD}">
          <x14:formula1>
            <xm:f>Karfa!$J$2:$J$6</xm:f>
          </x14:formula1>
          <xm:sqref>G668:H668</xm:sqref>
        </x14:dataValidation>
        <x14:dataValidation type="list" allowBlank="1" showInputMessage="1" showErrorMessage="1" xr:uid="{801E4464-B4A4-4C9D-B903-7C48CB3E49DD}">
          <x14:formula1>
            <xm:f>Karfa!$I$2:$I$6</xm:f>
          </x14:formula1>
          <xm:sqref>G681:H681</xm:sqref>
        </x14:dataValidation>
        <x14:dataValidation type="list" allowBlank="1" showInputMessage="1" showErrorMessage="1" xr:uid="{67C26ACC-3FC0-4BFC-896A-240278375490}">
          <x14:formula1>
            <xm:f>Karfa!$K$2:$K$6</xm:f>
          </x14:formula1>
          <xm:sqref>G694:H694</xm:sqref>
        </x14:dataValidation>
        <x14:dataValidation type="list" allowBlank="1" showInputMessage="1" showErrorMessage="1" xr:uid="{96DC53EF-F5C1-4794-A62A-B254E9F22FA6}">
          <x14:formula1>
            <xm:f>Karfa!$L$2:$L$6</xm:f>
          </x14:formula1>
          <xm:sqref>G707:H707</xm:sqref>
        </x14:dataValidation>
        <x14:dataValidation type="list" allowBlank="1" showInputMessage="1" showErrorMessage="1" xr:uid="{5907B31E-36A1-4FD6-AE2F-81140757AA9D}">
          <x14:formula1>
            <xm:f>Karfa!$M$2:$M$6</xm:f>
          </x14:formula1>
          <xm:sqref>G729:H729</xm:sqref>
        </x14:dataValidation>
        <x14:dataValidation type="list" allowBlank="1" showInputMessage="1" showErrorMessage="1" xr:uid="{1C17E5D1-B804-4EB0-831E-A054B4F28BC1}">
          <x14:formula1>
            <xm:f>Karfa!$R$2:$R$6</xm:f>
          </x14:formula1>
          <xm:sqref>G742:H742</xm:sqref>
        </x14:dataValidation>
        <x14:dataValidation type="list" allowBlank="1" showInputMessage="1" showErrorMessage="1" xr:uid="{B23484D4-0BFB-48A6-85BD-9C5F9B4194F8}">
          <x14:formula1>
            <xm:f>Karfa!$Q$2:$Q$6</xm:f>
          </x14:formula1>
          <xm:sqref>G755:H755</xm:sqref>
        </x14:dataValidation>
        <x14:dataValidation type="list" allowBlank="1" showInputMessage="1" showErrorMessage="1" xr:uid="{440BE9A0-EE0F-44DF-AB0E-38AA4FB72C18}">
          <x14:formula1>
            <xm:f>Karfa!$P$2:$P$6</xm:f>
          </x14:formula1>
          <xm:sqref>G781:H781</xm:sqref>
        </x14:dataValidation>
        <x14:dataValidation type="list" allowBlank="1" showInputMessage="1" showErrorMessage="1" xr:uid="{65277F8B-100C-4DCC-8B02-261FA421ABEF}">
          <x14:formula1>
            <xm:f>Karfa!$N$2:$N$6</xm:f>
          </x14:formula1>
          <xm:sqref>G768:H768</xm:sqref>
        </x14:dataValidation>
        <x14:dataValidation type="list" allowBlank="1" showInputMessage="1" showErrorMessage="1" xr:uid="{435F8046-4526-448A-B39D-297776534580}">
          <x14:formula1>
            <xm:f>Karfa!$O$2:$O$6</xm:f>
          </x14:formula1>
          <xm:sqref>G794:H794</xm:sqref>
        </x14:dataValidation>
        <x14:dataValidation type="list" allowBlank="1" showInputMessage="1" showErrorMessage="1" xr:uid="{5CACF9DC-85F6-48AE-B17A-746EA34B99D2}">
          <x14:formula1>
            <xm:f>Karfa!$AA$2:$AA$6</xm:f>
          </x14:formula1>
          <xm:sqref>G816:H816</xm:sqref>
        </x14:dataValidation>
        <x14:dataValidation type="list" allowBlank="1" showInputMessage="1" showErrorMessage="1" xr:uid="{1C6783A6-DA42-4805-A39C-2376DFB70179}">
          <x14:formula1>
            <xm:f>Karfa!$AC$2:$AC$6</xm:f>
          </x14:formula1>
          <xm:sqref>G829:H829</xm:sqref>
        </x14:dataValidation>
        <x14:dataValidation type="list" allowBlank="1" showInputMessage="1" showErrorMessage="1" xr:uid="{1879C450-2546-4ED3-A2AE-C06D7194E335}">
          <x14:formula1>
            <xm:f>Karfa!$AD$2:$AD$6</xm:f>
          </x14:formula1>
          <xm:sqref>G842:H842</xm:sqref>
        </x14:dataValidation>
        <x14:dataValidation type="list" allowBlank="1" showInputMessage="1" showErrorMessage="1" xr:uid="{A1E90622-AC31-420B-B760-F923E1AE997F}">
          <x14:formula1>
            <xm:f>Karfa!$AB$2:$AB$6</xm:f>
          </x14:formula1>
          <xm:sqref>G855:H855</xm:sqref>
        </x14:dataValidation>
        <x14:dataValidation type="list" allowBlank="1" showInputMessage="1" showErrorMessage="1" xr:uid="{E5CAC02D-0B3C-4F36-96AA-92DC8A360358}">
          <x14:formula1>
            <xm:f>Karfa!$AG$2:$AG$8</xm:f>
          </x14:formula1>
          <xm:sqref>G2015:H2015</xm:sqref>
        </x14:dataValidation>
        <x14:dataValidation type="list" allowBlank="1" showInputMessage="1" showErrorMessage="1" xr:uid="{CA724E72-6AEB-4250-A55A-CB250D2CBF5C}">
          <x14:formula1>
            <xm:f>Karfa!$AI$2:$AI$8</xm:f>
          </x14:formula1>
          <xm:sqref>G2028:H2028</xm:sqref>
        </x14:dataValidation>
        <x14:dataValidation type="list" allowBlank="1" showInputMessage="1" showErrorMessage="1" xr:uid="{061FB22E-7F81-441C-845E-51B8E8BEFB71}">
          <x14:formula1>
            <xm:f>Felárak!$CQ$2:$CQ$3</xm:f>
          </x14:formula1>
          <xm:sqref>G158:H158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22"/>
  <sheetViews>
    <sheetView zoomScale="90" zoomScaleNormal="90" workbookViewId="0">
      <selection activeCell="H4" sqref="H4"/>
    </sheetView>
  </sheetViews>
  <sheetFormatPr defaultRowHeight="14.4" x14ac:dyDescent="0.3"/>
  <cols>
    <col min="1" max="1" width="7.44140625" customWidth="1"/>
    <col min="2" max="24" width="13.44140625" customWidth="1"/>
  </cols>
  <sheetData>
    <row r="1" spans="1:22" x14ac:dyDescent="0.3">
      <c r="A1" s="482" t="s">
        <v>579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</row>
    <row r="2" spans="1:22" ht="15" thickBot="1" x14ac:dyDescent="0.35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</row>
    <row r="3" spans="1:22" ht="107.4" customHeight="1" x14ac:dyDescent="0.3">
      <c r="A3" s="480" t="s">
        <v>462</v>
      </c>
      <c r="B3" s="14" t="s">
        <v>461</v>
      </c>
      <c r="C3" s="14" t="s">
        <v>464</v>
      </c>
      <c r="D3" s="14" t="s">
        <v>465</v>
      </c>
      <c r="E3" s="14" t="s">
        <v>466</v>
      </c>
      <c r="F3" s="14" t="s">
        <v>468</v>
      </c>
      <c r="G3" s="14" t="s">
        <v>469</v>
      </c>
      <c r="H3" s="14" t="s">
        <v>467</v>
      </c>
      <c r="I3" s="14" t="s">
        <v>470</v>
      </c>
      <c r="J3" s="14" t="s">
        <v>472</v>
      </c>
      <c r="K3" s="14" t="s">
        <v>471</v>
      </c>
      <c r="L3" s="14" t="s">
        <v>474</v>
      </c>
      <c r="M3" s="14" t="s">
        <v>473</v>
      </c>
      <c r="N3" s="16"/>
      <c r="O3" s="16"/>
      <c r="P3" s="17"/>
      <c r="Q3" s="13"/>
      <c r="R3" s="13"/>
      <c r="S3" s="13"/>
      <c r="T3" s="13"/>
      <c r="U3" s="13"/>
      <c r="V3" s="13"/>
    </row>
    <row r="4" spans="1:22" ht="107.4" customHeight="1" thickBot="1" x14ac:dyDescent="0.35">
      <c r="A4" s="481"/>
      <c r="B4" s="18" t="s">
        <v>476</v>
      </c>
      <c r="C4" s="18" t="s">
        <v>477</v>
      </c>
      <c r="D4" s="18" t="s">
        <v>475</v>
      </c>
      <c r="E4" s="18" t="s">
        <v>478</v>
      </c>
      <c r="F4" s="18" t="s">
        <v>479</v>
      </c>
      <c r="G4" s="19"/>
      <c r="H4" s="19"/>
      <c r="I4" s="20" t="s">
        <v>480</v>
      </c>
      <c r="J4" s="20" t="s">
        <v>481</v>
      </c>
      <c r="K4" s="20" t="s">
        <v>482</v>
      </c>
      <c r="L4" s="20" t="s">
        <v>485</v>
      </c>
      <c r="M4" s="18" t="s">
        <v>484</v>
      </c>
      <c r="N4" s="20" t="s">
        <v>483</v>
      </c>
      <c r="O4" s="21"/>
      <c r="P4" s="22"/>
      <c r="Q4" s="13"/>
      <c r="R4" s="13"/>
      <c r="S4" s="13"/>
      <c r="T4" s="13"/>
      <c r="U4" s="13"/>
      <c r="V4" s="13"/>
    </row>
    <row r="5" spans="1:22" ht="107.4" customHeight="1" thickBot="1" x14ac:dyDescent="0.35">
      <c r="A5" s="23" t="s">
        <v>463</v>
      </c>
      <c r="B5" s="24" t="s">
        <v>486</v>
      </c>
      <c r="C5" s="24" t="s">
        <v>488</v>
      </c>
      <c r="D5" s="24" t="s">
        <v>487</v>
      </c>
      <c r="E5" s="24" t="s">
        <v>490</v>
      </c>
      <c r="F5" s="24" t="s">
        <v>489</v>
      </c>
      <c r="G5" s="25"/>
      <c r="H5" s="26"/>
      <c r="I5" s="84" t="s">
        <v>496</v>
      </c>
      <c r="J5" s="24" t="s">
        <v>494</v>
      </c>
      <c r="K5" s="24" t="s">
        <v>491</v>
      </c>
      <c r="L5" s="24" t="s">
        <v>492</v>
      </c>
      <c r="M5" s="24" t="s">
        <v>493</v>
      </c>
      <c r="N5" s="84" t="s">
        <v>495</v>
      </c>
      <c r="O5" s="25"/>
      <c r="P5" s="27"/>
      <c r="Q5" s="13"/>
      <c r="R5" s="13"/>
      <c r="S5" s="13"/>
      <c r="T5" s="13"/>
      <c r="U5" s="13"/>
      <c r="V5" s="13"/>
    </row>
    <row r="6" spans="1:22" ht="107.4" customHeight="1" x14ac:dyDescent="0.3">
      <c r="A6" s="480" t="s">
        <v>497</v>
      </c>
      <c r="B6" s="28" t="s">
        <v>500</v>
      </c>
      <c r="C6" s="28" t="s">
        <v>499</v>
      </c>
      <c r="D6" s="28" t="s">
        <v>498</v>
      </c>
      <c r="E6" s="28"/>
      <c r="F6" s="15"/>
      <c r="G6" s="16"/>
      <c r="H6" s="14" t="s">
        <v>514</v>
      </c>
      <c r="I6" s="14" t="s">
        <v>513</v>
      </c>
      <c r="J6" s="14" t="s">
        <v>510</v>
      </c>
      <c r="K6" s="14" t="s">
        <v>516</v>
      </c>
      <c r="L6" s="14" t="s">
        <v>515</v>
      </c>
      <c r="M6" s="14" t="s">
        <v>512</v>
      </c>
      <c r="N6" s="14" t="s">
        <v>511</v>
      </c>
      <c r="O6" s="29"/>
      <c r="P6" s="17"/>
      <c r="Q6" s="13"/>
      <c r="R6" s="13"/>
      <c r="S6" s="13"/>
      <c r="T6" s="13"/>
      <c r="U6" s="13"/>
      <c r="V6" s="13"/>
    </row>
    <row r="7" spans="1:22" ht="107.4" customHeight="1" thickBot="1" x14ac:dyDescent="0.35">
      <c r="A7" s="481"/>
      <c r="B7" s="20" t="s">
        <v>507</v>
      </c>
      <c r="C7" s="18" t="s">
        <v>508</v>
      </c>
      <c r="D7" s="18" t="s">
        <v>502</v>
      </c>
      <c r="E7" s="20" t="s">
        <v>504</v>
      </c>
      <c r="F7" s="18" t="s">
        <v>503</v>
      </c>
      <c r="G7" s="20" t="s">
        <v>505</v>
      </c>
      <c r="H7" s="18" t="s">
        <v>506</v>
      </c>
      <c r="I7" s="20" t="s">
        <v>501</v>
      </c>
      <c r="J7" s="18" t="s">
        <v>509</v>
      </c>
      <c r="K7" s="20"/>
      <c r="L7" s="20"/>
      <c r="M7" s="20"/>
      <c r="N7" s="30"/>
      <c r="O7" s="30"/>
      <c r="P7" s="31"/>
    </row>
    <row r="8" spans="1:22" ht="107.4" customHeight="1" thickBot="1" x14ac:dyDescent="0.35">
      <c r="A8" s="32" t="s">
        <v>517</v>
      </c>
      <c r="B8" s="84" t="s">
        <v>522</v>
      </c>
      <c r="C8" s="84" t="s">
        <v>523</v>
      </c>
      <c r="D8" s="84" t="s">
        <v>521</v>
      </c>
      <c r="E8" s="84" t="s">
        <v>520</v>
      </c>
      <c r="F8" s="84" t="s">
        <v>519</v>
      </c>
      <c r="G8" s="84" t="s">
        <v>518</v>
      </c>
      <c r="H8" s="24"/>
      <c r="I8" s="24" t="s">
        <v>524</v>
      </c>
      <c r="J8" s="84" t="s">
        <v>525</v>
      </c>
      <c r="K8" s="24" t="s">
        <v>526</v>
      </c>
      <c r="L8" s="24" t="s">
        <v>527</v>
      </c>
      <c r="M8" s="24" t="s">
        <v>530</v>
      </c>
      <c r="N8" s="84" t="s">
        <v>531</v>
      </c>
      <c r="O8" s="84" t="s">
        <v>528</v>
      </c>
      <c r="P8" s="33" t="s">
        <v>529</v>
      </c>
    </row>
    <row r="9" spans="1:22" ht="107.4" customHeight="1" x14ac:dyDescent="0.3">
      <c r="A9" s="480" t="s">
        <v>532</v>
      </c>
      <c r="B9" s="14" t="s">
        <v>535</v>
      </c>
      <c r="C9" s="14" t="s">
        <v>536</v>
      </c>
      <c r="D9" s="14" t="s">
        <v>533</v>
      </c>
      <c r="E9" s="14" t="s">
        <v>534</v>
      </c>
      <c r="F9" s="16"/>
      <c r="G9" s="15"/>
      <c r="H9" s="14" t="s">
        <v>537</v>
      </c>
      <c r="I9" s="14" t="s">
        <v>539</v>
      </c>
      <c r="J9" s="14" t="s">
        <v>540</v>
      </c>
      <c r="K9" s="14" t="s">
        <v>538</v>
      </c>
      <c r="L9" s="16"/>
      <c r="M9" s="15"/>
      <c r="N9" s="15"/>
      <c r="O9" s="15"/>
      <c r="P9" s="34"/>
    </row>
    <row r="10" spans="1:22" ht="107.4" customHeight="1" thickBot="1" x14ac:dyDescent="0.35">
      <c r="A10" s="481"/>
      <c r="B10" s="20"/>
      <c r="C10" s="20"/>
      <c r="D10" s="18" t="s">
        <v>541</v>
      </c>
      <c r="E10" s="18" t="s">
        <v>542</v>
      </c>
      <c r="F10" s="18" t="s">
        <v>543</v>
      </c>
      <c r="G10" s="18" t="s">
        <v>580</v>
      </c>
      <c r="H10" s="19"/>
      <c r="I10" s="19"/>
      <c r="J10" s="85" t="s">
        <v>546</v>
      </c>
      <c r="K10" s="85" t="s">
        <v>545</v>
      </c>
      <c r="L10" s="85" t="s">
        <v>544</v>
      </c>
      <c r="M10" s="19"/>
      <c r="N10" s="19"/>
      <c r="O10" s="20"/>
      <c r="P10" s="35"/>
    </row>
    <row r="11" spans="1:22" ht="107.4" customHeight="1" thickBot="1" x14ac:dyDescent="0.35">
      <c r="A11" s="36" t="s">
        <v>547</v>
      </c>
      <c r="B11" s="24" t="s">
        <v>581</v>
      </c>
      <c r="C11" s="24" t="s">
        <v>549</v>
      </c>
      <c r="D11" s="24" t="s">
        <v>551</v>
      </c>
      <c r="E11" s="84" t="s">
        <v>550</v>
      </c>
      <c r="F11" s="84" t="s">
        <v>552</v>
      </c>
      <c r="G11" s="84" t="s">
        <v>553</v>
      </c>
      <c r="H11" s="24" t="s">
        <v>548</v>
      </c>
      <c r="I11" s="24" t="s">
        <v>555</v>
      </c>
      <c r="J11" s="84" t="s">
        <v>554</v>
      </c>
      <c r="K11" s="84" t="s">
        <v>559</v>
      </c>
      <c r="L11" s="84" t="s">
        <v>558</v>
      </c>
      <c r="M11" s="24" t="s">
        <v>557</v>
      </c>
      <c r="N11" s="24" t="s">
        <v>556</v>
      </c>
      <c r="O11" s="24"/>
      <c r="P11" s="33"/>
    </row>
    <row r="12" spans="1:22" ht="107.4" customHeight="1" thickBot="1" x14ac:dyDescent="0.35">
      <c r="A12" s="36" t="s">
        <v>560</v>
      </c>
      <c r="B12" s="24" t="s">
        <v>564</v>
      </c>
      <c r="C12" s="24" t="s">
        <v>567</v>
      </c>
      <c r="D12" s="24" t="s">
        <v>561</v>
      </c>
      <c r="E12" s="24" t="s">
        <v>565</v>
      </c>
      <c r="F12" s="24" t="s">
        <v>566</v>
      </c>
      <c r="G12" s="24" t="s">
        <v>562</v>
      </c>
      <c r="H12" s="26"/>
      <c r="I12" s="26"/>
      <c r="J12" s="26"/>
      <c r="K12" s="26"/>
      <c r="L12" s="26"/>
      <c r="M12" s="26"/>
      <c r="N12" s="26"/>
      <c r="O12" s="26"/>
      <c r="P12" s="33"/>
    </row>
    <row r="13" spans="1:22" ht="107.4" customHeight="1" thickBot="1" x14ac:dyDescent="0.35">
      <c r="A13" s="36" t="s">
        <v>568</v>
      </c>
      <c r="B13" s="24" t="s">
        <v>572</v>
      </c>
      <c r="C13" s="24" t="s">
        <v>570</v>
      </c>
      <c r="D13" s="24" t="s">
        <v>569</v>
      </c>
      <c r="E13" s="24" t="s">
        <v>571</v>
      </c>
      <c r="F13" s="37" t="s">
        <v>574</v>
      </c>
      <c r="G13" s="24" t="s">
        <v>575</v>
      </c>
      <c r="H13" s="37" t="s">
        <v>576</v>
      </c>
      <c r="I13" s="37" t="s">
        <v>577</v>
      </c>
      <c r="J13" s="37" t="s">
        <v>573</v>
      </c>
      <c r="K13" s="24" t="s">
        <v>578</v>
      </c>
      <c r="L13" s="26"/>
      <c r="M13" s="26"/>
      <c r="N13" s="26"/>
      <c r="O13" s="26"/>
      <c r="P13" s="38"/>
    </row>
    <row r="14" spans="1:22" ht="107.4" customHeight="1" x14ac:dyDescent="0.3"/>
    <row r="22" spans="4:4" x14ac:dyDescent="0.3">
      <c r="D22" t="s">
        <v>563</v>
      </c>
    </row>
  </sheetData>
  <mergeCells count="4">
    <mergeCell ref="A3:A4"/>
    <mergeCell ref="A6:A7"/>
    <mergeCell ref="A9:A10"/>
    <mergeCell ref="A1:P2"/>
  </mergeCells>
  <printOptions horizontalCentered="1" verticalCentered="1"/>
  <pageMargins left="0.19685039370078741" right="0.19685039370078741" top="0.19685039370078741" bottom="0.19685039370078741" header="0" footer="0"/>
  <pageSetup paperSize="9" scale="63" fitToHeight="2" orientation="landscape" horizontalDpi="4294967295" verticalDpi="4294967295" r:id="rId1"/>
  <rowBreaks count="1" manualBreakCount="1">
    <brk id="8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15C7D-BC13-422D-A675-B13DDCF0458D}">
  <sheetPr>
    <tabColor theme="7" tint="0.79998168889431442"/>
  </sheetPr>
  <dimension ref="A1:B1363"/>
  <sheetViews>
    <sheetView zoomScale="80" zoomScaleNormal="80" workbookViewId="0">
      <selection activeCell="B1" sqref="B1"/>
    </sheetView>
  </sheetViews>
  <sheetFormatPr defaultRowHeight="14.4" x14ac:dyDescent="0.3"/>
  <cols>
    <col min="1" max="1" width="29.88671875" customWidth="1"/>
    <col min="2" max="2" width="15.6640625" style="126" customWidth="1"/>
  </cols>
  <sheetData>
    <row r="1" spans="1:2" ht="15" thickBot="1" x14ac:dyDescent="0.35">
      <c r="A1" s="123" t="s">
        <v>393</v>
      </c>
      <c r="B1" s="124" t="s">
        <v>1005</v>
      </c>
    </row>
    <row r="2" spans="1:2" x14ac:dyDescent="0.3">
      <c r="A2" s="125" t="s">
        <v>1006</v>
      </c>
      <c r="B2" s="126">
        <v>0</v>
      </c>
    </row>
    <row r="3" spans="1:2" x14ac:dyDescent="0.3">
      <c r="A3" s="53" t="s">
        <v>1007</v>
      </c>
      <c r="B3" s="126">
        <v>0</v>
      </c>
    </row>
    <row r="4" spans="1:2" x14ac:dyDescent="0.3">
      <c r="A4" s="127" t="s">
        <v>1008</v>
      </c>
      <c r="B4" s="126">
        <v>7200</v>
      </c>
    </row>
    <row r="5" spans="1:2" x14ac:dyDescent="0.3">
      <c r="A5" s="53" t="s">
        <v>1009</v>
      </c>
      <c r="B5" s="126">
        <v>14400</v>
      </c>
    </row>
    <row r="6" spans="1:2" x14ac:dyDescent="0.3">
      <c r="A6" s="53" t="s">
        <v>1010</v>
      </c>
      <c r="B6" s="126">
        <v>17100</v>
      </c>
    </row>
    <row r="7" spans="1:2" x14ac:dyDescent="0.3">
      <c r="A7" s="53" t="s">
        <v>1011</v>
      </c>
      <c r="B7" s="126">
        <v>2200</v>
      </c>
    </row>
    <row r="8" spans="1:2" x14ac:dyDescent="0.3">
      <c r="A8" s="53" t="s">
        <v>1012</v>
      </c>
      <c r="B8" s="126">
        <v>3300</v>
      </c>
    </row>
    <row r="9" spans="1:2" x14ac:dyDescent="0.3">
      <c r="A9" s="53" t="s">
        <v>1013</v>
      </c>
      <c r="B9" s="126">
        <v>5100</v>
      </c>
    </row>
    <row r="10" spans="1:2" x14ac:dyDescent="0.3">
      <c r="A10" s="53" t="s">
        <v>1014</v>
      </c>
      <c r="B10" s="126">
        <v>6500</v>
      </c>
    </row>
    <row r="11" spans="1:2" x14ac:dyDescent="0.3">
      <c r="A11" s="53" t="s">
        <v>1015</v>
      </c>
      <c r="B11" s="126">
        <v>8300</v>
      </c>
    </row>
    <row r="12" spans="1:2" x14ac:dyDescent="0.3">
      <c r="A12" s="53" t="s">
        <v>1016</v>
      </c>
      <c r="B12" s="126">
        <v>2000</v>
      </c>
    </row>
    <row r="13" spans="1:2" x14ac:dyDescent="0.3">
      <c r="A13" s="53" t="s">
        <v>1017</v>
      </c>
      <c r="B13" s="126">
        <v>9600</v>
      </c>
    </row>
    <row r="14" spans="1:2" x14ac:dyDescent="0.3">
      <c r="A14" s="53" t="s">
        <v>1018</v>
      </c>
      <c r="B14" s="126">
        <v>11700</v>
      </c>
    </row>
    <row r="15" spans="1:2" x14ac:dyDescent="0.3">
      <c r="A15" s="53" t="s">
        <v>1019</v>
      </c>
      <c r="B15" s="126">
        <v>7600</v>
      </c>
    </row>
    <row r="16" spans="1:2" x14ac:dyDescent="0.3">
      <c r="A16" s="53" t="s">
        <v>1020</v>
      </c>
      <c r="B16" s="126">
        <v>7200</v>
      </c>
    </row>
    <row r="17" spans="1:2" x14ac:dyDescent="0.3">
      <c r="A17" s="53" t="s">
        <v>1021</v>
      </c>
      <c r="B17" s="126">
        <v>7800</v>
      </c>
    </row>
    <row r="18" spans="1:2" x14ac:dyDescent="0.3">
      <c r="A18" s="53" t="s">
        <v>1022</v>
      </c>
      <c r="B18" s="126">
        <v>11000</v>
      </c>
    </row>
    <row r="19" spans="1:2" x14ac:dyDescent="0.3">
      <c r="A19" s="53" t="s">
        <v>1023</v>
      </c>
      <c r="B19" s="126">
        <v>10500</v>
      </c>
    </row>
    <row r="20" spans="1:2" x14ac:dyDescent="0.3">
      <c r="A20" s="53" t="s">
        <v>1024</v>
      </c>
      <c r="B20" s="126">
        <v>10500</v>
      </c>
    </row>
    <row r="21" spans="1:2" x14ac:dyDescent="0.3">
      <c r="A21" s="53" t="s">
        <v>1025</v>
      </c>
      <c r="B21" s="126">
        <v>8700</v>
      </c>
    </row>
    <row r="22" spans="1:2" x14ac:dyDescent="0.3">
      <c r="A22" s="128" t="s">
        <v>1026</v>
      </c>
      <c r="B22" s="129">
        <v>16600</v>
      </c>
    </row>
    <row r="23" spans="1:2" x14ac:dyDescent="0.3">
      <c r="A23" s="53" t="s">
        <v>1027</v>
      </c>
      <c r="B23" s="126">
        <v>6900</v>
      </c>
    </row>
    <row r="24" spans="1:2" x14ac:dyDescent="0.3">
      <c r="A24" s="53" t="s">
        <v>1074</v>
      </c>
      <c r="B24" s="126">
        <v>2700</v>
      </c>
    </row>
    <row r="25" spans="1:2" x14ac:dyDescent="0.3">
      <c r="A25" s="53" t="s">
        <v>1028</v>
      </c>
      <c r="B25" s="126">
        <v>1300</v>
      </c>
    </row>
    <row r="26" spans="1:2" x14ac:dyDescent="0.3">
      <c r="A26" s="53" t="s">
        <v>129</v>
      </c>
      <c r="B26" s="126">
        <v>5600</v>
      </c>
    </row>
    <row r="27" spans="1:2" x14ac:dyDescent="0.3">
      <c r="A27" s="53" t="s">
        <v>302</v>
      </c>
      <c r="B27" s="126">
        <v>8700</v>
      </c>
    </row>
    <row r="28" spans="1:2" x14ac:dyDescent="0.3">
      <c r="A28" s="53" t="s">
        <v>260</v>
      </c>
      <c r="B28" s="126">
        <v>8900</v>
      </c>
    </row>
    <row r="29" spans="1:2" x14ac:dyDescent="0.3">
      <c r="A29" s="53" t="s">
        <v>261</v>
      </c>
      <c r="B29" s="126">
        <v>19500</v>
      </c>
    </row>
    <row r="30" spans="1:2" x14ac:dyDescent="0.3">
      <c r="A30" s="53" t="s">
        <v>130</v>
      </c>
      <c r="B30" s="126">
        <v>8100</v>
      </c>
    </row>
    <row r="31" spans="1:2" x14ac:dyDescent="0.3">
      <c r="A31" s="53" t="s">
        <v>1029</v>
      </c>
      <c r="B31" s="126">
        <v>6700</v>
      </c>
    </row>
    <row r="32" spans="1:2" x14ac:dyDescent="0.3">
      <c r="A32" s="53" t="s">
        <v>1075</v>
      </c>
      <c r="B32" s="126">
        <v>6200</v>
      </c>
    </row>
    <row r="33" spans="1:2" x14ac:dyDescent="0.3">
      <c r="A33" s="53" t="s">
        <v>1030</v>
      </c>
      <c r="B33" s="126">
        <v>6200</v>
      </c>
    </row>
    <row r="34" spans="1:2" x14ac:dyDescent="0.3">
      <c r="A34" s="53" t="s">
        <v>114</v>
      </c>
      <c r="B34" s="126">
        <v>16400</v>
      </c>
    </row>
    <row r="35" spans="1:2" x14ac:dyDescent="0.3">
      <c r="A35" s="53" t="s">
        <v>1031</v>
      </c>
      <c r="B35" s="126">
        <v>35000</v>
      </c>
    </row>
    <row r="36" spans="1:2" x14ac:dyDescent="0.3">
      <c r="A36" s="53" t="s">
        <v>115</v>
      </c>
      <c r="B36" s="126">
        <v>13200</v>
      </c>
    </row>
    <row r="37" spans="1:2" x14ac:dyDescent="0.3">
      <c r="A37" s="53" t="s">
        <v>131</v>
      </c>
      <c r="B37" s="126">
        <v>25600</v>
      </c>
    </row>
    <row r="38" spans="1:2" x14ac:dyDescent="0.3">
      <c r="A38" s="53" t="s">
        <v>1032</v>
      </c>
      <c r="B38" s="126">
        <v>15000</v>
      </c>
    </row>
    <row r="39" spans="1:2" x14ac:dyDescent="0.3">
      <c r="A39" s="53" t="s">
        <v>132</v>
      </c>
      <c r="B39" s="126">
        <v>20200</v>
      </c>
    </row>
    <row r="40" spans="1:2" x14ac:dyDescent="0.3">
      <c r="A40" s="53" t="s">
        <v>1033</v>
      </c>
      <c r="B40" s="126">
        <v>16200</v>
      </c>
    </row>
    <row r="41" spans="1:2" x14ac:dyDescent="0.3">
      <c r="A41" s="128" t="s">
        <v>1034</v>
      </c>
      <c r="B41" s="129">
        <v>9900</v>
      </c>
    </row>
    <row r="42" spans="1:2" x14ac:dyDescent="0.3">
      <c r="A42" s="53" t="s">
        <v>1035</v>
      </c>
      <c r="B42" s="126">
        <v>1800</v>
      </c>
    </row>
    <row r="43" spans="1:2" x14ac:dyDescent="0.3">
      <c r="A43" s="128" t="s">
        <v>1036</v>
      </c>
      <c r="B43" s="129">
        <v>2400</v>
      </c>
    </row>
    <row r="48" spans="1:2" x14ac:dyDescent="0.3">
      <c r="A48" s="53"/>
    </row>
    <row r="299" ht="14.4" customHeight="1" x14ac:dyDescent="0.3"/>
    <row r="300" ht="14.4" customHeight="1" x14ac:dyDescent="0.3"/>
    <row r="301" ht="14.4" customHeight="1" x14ac:dyDescent="0.3"/>
    <row r="302" ht="14.4" customHeight="1" x14ac:dyDescent="0.3"/>
    <row r="303" ht="14.4" customHeight="1" x14ac:dyDescent="0.3"/>
    <row r="304" ht="14.4" customHeight="1" x14ac:dyDescent="0.3"/>
    <row r="305" ht="14.4" customHeight="1" x14ac:dyDescent="0.3"/>
    <row r="306" ht="14.4" customHeight="1" x14ac:dyDescent="0.3"/>
    <row r="1363" spans="2:2" s="130" customFormat="1" x14ac:dyDescent="0.3">
      <c r="B1363" s="12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AA883-599E-4C8E-A44F-917A50B36611}">
  <dimension ref="A1:CT254"/>
  <sheetViews>
    <sheetView topLeftCell="BW1" zoomScale="70" zoomScaleNormal="70" workbookViewId="0">
      <selection activeCell="B6" sqref="B6"/>
    </sheetView>
  </sheetViews>
  <sheetFormatPr defaultRowHeight="14.4" x14ac:dyDescent="0.3"/>
  <cols>
    <col min="1" max="1" width="26.5546875" style="53" customWidth="1"/>
    <col min="2" max="98" width="15.77734375" style="53" customWidth="1"/>
    <col min="99" max="16384" width="8.88671875" style="53"/>
  </cols>
  <sheetData>
    <row r="1" spans="1:98" s="150" customFormat="1" ht="59.4" customHeight="1" x14ac:dyDescent="0.3">
      <c r="A1" s="147" t="s">
        <v>1073</v>
      </c>
      <c r="B1" s="147" t="s">
        <v>1006</v>
      </c>
      <c r="C1" s="148" t="s">
        <v>13</v>
      </c>
      <c r="D1" s="149" t="s">
        <v>328</v>
      </c>
      <c r="E1" s="147" t="s">
        <v>123</v>
      </c>
      <c r="F1" s="147" t="s">
        <v>125</v>
      </c>
      <c r="G1" s="147" t="s">
        <v>850</v>
      </c>
      <c r="H1" s="147" t="s">
        <v>29</v>
      </c>
      <c r="I1" s="147" t="s">
        <v>331</v>
      </c>
      <c r="J1" s="147" t="s">
        <v>1052</v>
      </c>
      <c r="K1" s="147" t="s">
        <v>1053</v>
      </c>
      <c r="L1" s="147" t="s">
        <v>1054</v>
      </c>
      <c r="M1" s="147" t="s">
        <v>152</v>
      </c>
      <c r="N1" s="147" t="s">
        <v>149</v>
      </c>
      <c r="O1" s="147" t="s">
        <v>1055</v>
      </c>
      <c r="P1" s="147" t="s">
        <v>83</v>
      </c>
      <c r="Q1" s="147" t="s">
        <v>86</v>
      </c>
      <c r="R1" s="147" t="s">
        <v>156</v>
      </c>
      <c r="S1" s="147" t="s">
        <v>154</v>
      </c>
      <c r="T1" s="147" t="s">
        <v>159</v>
      </c>
      <c r="U1" s="147" t="s">
        <v>161</v>
      </c>
      <c r="V1" s="147" t="s">
        <v>273</v>
      </c>
      <c r="W1" s="147" t="s">
        <v>264</v>
      </c>
      <c r="X1" s="147" t="s">
        <v>265</v>
      </c>
      <c r="Y1" s="147" t="s">
        <v>262</v>
      </c>
      <c r="Z1" s="147" t="s">
        <v>266</v>
      </c>
      <c r="AA1" s="147" t="s">
        <v>267</v>
      </c>
      <c r="AB1" s="147" t="s">
        <v>263</v>
      </c>
      <c r="AC1" s="147" t="s">
        <v>276</v>
      </c>
      <c r="AD1" s="147" t="s">
        <v>284</v>
      </c>
      <c r="AE1" s="147" t="s">
        <v>285</v>
      </c>
      <c r="AF1" s="147" t="s">
        <v>258</v>
      </c>
      <c r="AG1" s="147" t="s">
        <v>1056</v>
      </c>
      <c r="AH1" s="147" t="s">
        <v>1057</v>
      </c>
      <c r="AI1" s="147" t="s">
        <v>1058</v>
      </c>
      <c r="AJ1" s="147" t="s">
        <v>281</v>
      </c>
      <c r="AK1" s="147" t="s">
        <v>283</v>
      </c>
      <c r="AL1" s="147" t="s">
        <v>234</v>
      </c>
      <c r="AM1" s="147" t="s">
        <v>56</v>
      </c>
      <c r="AN1" s="147" t="s">
        <v>61</v>
      </c>
      <c r="AO1" s="147" t="s">
        <v>63</v>
      </c>
      <c r="AP1" s="147" t="s">
        <v>164</v>
      </c>
      <c r="AQ1" s="147" t="s">
        <v>1059</v>
      </c>
      <c r="AR1" s="147" t="s">
        <v>1060</v>
      </c>
      <c r="AS1" s="147" t="s">
        <v>1061</v>
      </c>
      <c r="AT1" s="147" t="s">
        <v>1062</v>
      </c>
      <c r="AU1" s="147" t="s">
        <v>1063</v>
      </c>
      <c r="AV1" s="147" t="s">
        <v>1064</v>
      </c>
      <c r="AW1" s="147" t="s">
        <v>1065</v>
      </c>
      <c r="AX1" s="147" t="s">
        <v>1066</v>
      </c>
      <c r="AY1" s="147" t="s">
        <v>1067</v>
      </c>
      <c r="AZ1" s="147" t="s">
        <v>172</v>
      </c>
      <c r="BA1" s="147" t="s">
        <v>177</v>
      </c>
      <c r="BB1" s="147" t="s">
        <v>175</v>
      </c>
      <c r="BC1" s="147" t="s">
        <v>171</v>
      </c>
      <c r="BD1" s="147" t="s">
        <v>326</v>
      </c>
      <c r="BE1" s="147" t="s">
        <v>322</v>
      </c>
      <c r="BF1" s="147" t="s">
        <v>324</v>
      </c>
      <c r="BG1" s="147" t="s">
        <v>165</v>
      </c>
      <c r="BH1" s="147" t="s">
        <v>106</v>
      </c>
      <c r="BI1" s="147" t="s">
        <v>110</v>
      </c>
      <c r="BJ1" s="147" t="s">
        <v>64</v>
      </c>
      <c r="BK1" s="147" t="s">
        <v>346</v>
      </c>
      <c r="BL1" s="147" t="s">
        <v>348</v>
      </c>
      <c r="BM1" s="147" t="s">
        <v>350</v>
      </c>
      <c r="BN1" s="147" t="s">
        <v>340</v>
      </c>
      <c r="BO1" s="147" t="s">
        <v>338</v>
      </c>
      <c r="BP1" s="147" t="s">
        <v>342</v>
      </c>
      <c r="BQ1" s="147" t="s">
        <v>139</v>
      </c>
      <c r="BR1" s="147" t="s">
        <v>136</v>
      </c>
      <c r="BS1" s="147" t="s">
        <v>142</v>
      </c>
      <c r="BT1" s="147" t="s">
        <v>145</v>
      </c>
      <c r="BU1" s="147" t="s">
        <v>230</v>
      </c>
      <c r="BV1" s="147" t="s">
        <v>92</v>
      </c>
      <c r="BW1" s="147" t="s">
        <v>330</v>
      </c>
      <c r="BX1" s="147" t="s">
        <v>118</v>
      </c>
      <c r="BY1" s="147" t="s">
        <v>846</v>
      </c>
      <c r="BZ1" s="147" t="s">
        <v>78</v>
      </c>
      <c r="CA1" s="147" t="s">
        <v>838</v>
      </c>
      <c r="CB1" s="147" t="s">
        <v>839</v>
      </c>
      <c r="CC1" s="147" t="s">
        <v>844</v>
      </c>
      <c r="CD1" s="147" t="s">
        <v>843</v>
      </c>
      <c r="CE1" s="147" t="s">
        <v>871</v>
      </c>
      <c r="CF1" s="147" t="s">
        <v>306</v>
      </c>
      <c r="CG1" s="147" t="s">
        <v>179</v>
      </c>
      <c r="CH1" s="147" t="s">
        <v>1070</v>
      </c>
      <c r="CI1" s="147" t="s">
        <v>180</v>
      </c>
      <c r="CJ1" s="147" t="s">
        <v>182</v>
      </c>
      <c r="CK1" s="147" t="s">
        <v>121</v>
      </c>
      <c r="CL1" s="147" t="s">
        <v>848</v>
      </c>
      <c r="CM1" s="147" t="s">
        <v>73</v>
      </c>
      <c r="CN1" s="147" t="s">
        <v>53</v>
      </c>
      <c r="CO1" s="147" t="s">
        <v>54</v>
      </c>
      <c r="CP1" s="147" t="s">
        <v>44</v>
      </c>
      <c r="CQ1" s="147" t="s">
        <v>49</v>
      </c>
      <c r="CR1" s="147" t="s">
        <v>55</v>
      </c>
      <c r="CS1" s="147" t="s">
        <v>67</v>
      </c>
      <c r="CT1" s="147" t="s">
        <v>70</v>
      </c>
    </row>
    <row r="2" spans="1:98" x14ac:dyDescent="0.3">
      <c r="A2" s="127" t="s">
        <v>1006</v>
      </c>
      <c r="B2" s="127" t="s">
        <v>1006</v>
      </c>
      <c r="C2" s="127" t="s">
        <v>1006</v>
      </c>
      <c r="D2" s="127" t="s">
        <v>1006</v>
      </c>
      <c r="E2" s="127" t="s">
        <v>1006</v>
      </c>
      <c r="F2" s="127" t="s">
        <v>1006</v>
      </c>
      <c r="G2" s="127" t="s">
        <v>1006</v>
      </c>
      <c r="H2" s="127" t="s">
        <v>1006</v>
      </c>
      <c r="I2" s="127" t="s">
        <v>1006</v>
      </c>
      <c r="J2" s="127" t="s">
        <v>1006</v>
      </c>
      <c r="K2" s="127" t="s">
        <v>1006</v>
      </c>
      <c r="L2" s="127" t="s">
        <v>1006</v>
      </c>
      <c r="M2" s="127" t="s">
        <v>1006</v>
      </c>
      <c r="N2" s="127" t="s">
        <v>1006</v>
      </c>
      <c r="O2" s="127" t="s">
        <v>1006</v>
      </c>
      <c r="P2" s="127" t="s">
        <v>1006</v>
      </c>
      <c r="Q2" s="127" t="s">
        <v>1006</v>
      </c>
      <c r="R2" s="127" t="s">
        <v>1006</v>
      </c>
      <c r="S2" s="127" t="s">
        <v>1006</v>
      </c>
      <c r="T2" s="127" t="s">
        <v>1006</v>
      </c>
      <c r="U2" s="127" t="s">
        <v>1006</v>
      </c>
      <c r="V2" s="127" t="s">
        <v>1006</v>
      </c>
      <c r="W2" s="127" t="s">
        <v>1006</v>
      </c>
      <c r="X2" s="127" t="s">
        <v>1006</v>
      </c>
      <c r="Y2" s="127" t="s">
        <v>1006</v>
      </c>
      <c r="Z2" s="127" t="s">
        <v>1006</v>
      </c>
      <c r="AA2" s="127" t="s">
        <v>1006</v>
      </c>
      <c r="AB2" s="127" t="s">
        <v>1006</v>
      </c>
      <c r="AC2" s="127" t="s">
        <v>1006</v>
      </c>
      <c r="AD2" s="127" t="s">
        <v>1006</v>
      </c>
      <c r="AE2" s="127" t="s">
        <v>1006</v>
      </c>
      <c r="AF2" s="127" t="s">
        <v>1006</v>
      </c>
      <c r="AG2" s="127" t="s">
        <v>1006</v>
      </c>
      <c r="AH2" s="127" t="s">
        <v>1006</v>
      </c>
      <c r="AI2" s="127" t="s">
        <v>1006</v>
      </c>
      <c r="AJ2" s="127" t="s">
        <v>1006</v>
      </c>
      <c r="AK2" s="127" t="s">
        <v>1006</v>
      </c>
      <c r="AL2" s="127" t="s">
        <v>1006</v>
      </c>
      <c r="AM2" s="127" t="s">
        <v>1006</v>
      </c>
      <c r="AN2" s="127" t="s">
        <v>1006</v>
      </c>
      <c r="AO2" s="127" t="s">
        <v>1006</v>
      </c>
      <c r="AP2" s="127" t="s">
        <v>1006</v>
      </c>
      <c r="AQ2" s="127" t="s">
        <v>1006</v>
      </c>
      <c r="AR2" s="127" t="s">
        <v>1006</v>
      </c>
      <c r="AS2" s="127" t="s">
        <v>1006</v>
      </c>
      <c r="AT2" s="127" t="s">
        <v>1006</v>
      </c>
      <c r="AU2" s="127" t="s">
        <v>1006</v>
      </c>
      <c r="AV2" s="127" t="s">
        <v>1006</v>
      </c>
      <c r="AW2" s="127" t="s">
        <v>1006</v>
      </c>
      <c r="AX2" s="127" t="s">
        <v>1006</v>
      </c>
      <c r="AY2" s="127" t="s">
        <v>1006</v>
      </c>
      <c r="AZ2" s="127" t="s">
        <v>1006</v>
      </c>
      <c r="BA2" s="127" t="s">
        <v>1006</v>
      </c>
      <c r="BB2" s="127" t="s">
        <v>1006</v>
      </c>
      <c r="BC2" s="127" t="s">
        <v>1006</v>
      </c>
      <c r="BD2" s="127" t="s">
        <v>1006</v>
      </c>
      <c r="BE2" s="127" t="s">
        <v>1006</v>
      </c>
      <c r="BF2" s="127" t="s">
        <v>1006</v>
      </c>
      <c r="BG2" s="127" t="s">
        <v>1006</v>
      </c>
      <c r="BH2" s="127" t="s">
        <v>1006</v>
      </c>
      <c r="BI2" s="127" t="s">
        <v>1006</v>
      </c>
      <c r="BJ2" s="127" t="s">
        <v>1006</v>
      </c>
      <c r="BK2" s="127" t="s">
        <v>1006</v>
      </c>
      <c r="BL2" s="127" t="s">
        <v>1006</v>
      </c>
      <c r="BM2" s="127" t="s">
        <v>1006</v>
      </c>
      <c r="BN2" s="127" t="s">
        <v>1006</v>
      </c>
      <c r="BO2" s="127" t="s">
        <v>1006</v>
      </c>
      <c r="BP2" s="127" t="s">
        <v>1006</v>
      </c>
      <c r="BQ2" s="127" t="s">
        <v>1006</v>
      </c>
      <c r="BR2" s="127" t="s">
        <v>1006</v>
      </c>
      <c r="BS2" s="127" t="s">
        <v>1006</v>
      </c>
      <c r="BT2" s="127" t="s">
        <v>1006</v>
      </c>
      <c r="BU2" s="127" t="s">
        <v>1006</v>
      </c>
      <c r="BV2" s="127" t="s">
        <v>1006</v>
      </c>
      <c r="BW2" s="127" t="s">
        <v>1006</v>
      </c>
      <c r="BX2" s="127" t="s">
        <v>1006</v>
      </c>
      <c r="BY2" s="127" t="s">
        <v>1006</v>
      </c>
      <c r="BZ2" s="127" t="s">
        <v>1006</v>
      </c>
      <c r="CA2" s="127" t="s">
        <v>1006</v>
      </c>
      <c r="CB2" s="127" t="s">
        <v>1006</v>
      </c>
      <c r="CC2" s="127" t="s">
        <v>1006</v>
      </c>
      <c r="CD2" s="127" t="s">
        <v>1006</v>
      </c>
      <c r="CE2" s="127" t="s">
        <v>1006</v>
      </c>
      <c r="CF2" s="127" t="s">
        <v>1006</v>
      </c>
      <c r="CG2" s="127" t="s">
        <v>1006</v>
      </c>
      <c r="CH2" s="127" t="s">
        <v>1006</v>
      </c>
      <c r="CI2" s="127" t="s">
        <v>1006</v>
      </c>
      <c r="CJ2" s="127" t="s">
        <v>1006</v>
      </c>
      <c r="CK2" s="127" t="s">
        <v>1006</v>
      </c>
      <c r="CL2" s="127" t="s">
        <v>1006</v>
      </c>
      <c r="CM2" s="127" t="s">
        <v>1006</v>
      </c>
      <c r="CN2" s="127" t="s">
        <v>1006</v>
      </c>
      <c r="CO2" s="127" t="s">
        <v>1006</v>
      </c>
      <c r="CP2" s="127" t="s">
        <v>1006</v>
      </c>
      <c r="CQ2" s="127" t="s">
        <v>1006</v>
      </c>
      <c r="CR2" s="127" t="s">
        <v>1006</v>
      </c>
      <c r="CS2" s="127" t="s">
        <v>1006</v>
      </c>
      <c r="CT2" s="127" t="s">
        <v>1006</v>
      </c>
    </row>
    <row r="3" spans="1:98" x14ac:dyDescent="0.3">
      <c r="A3" s="151"/>
      <c r="D3" s="53" t="s">
        <v>1009</v>
      </c>
      <c r="E3" s="127" t="s">
        <v>1008</v>
      </c>
      <c r="F3" s="127" t="s">
        <v>1008</v>
      </c>
      <c r="G3" s="127" t="s">
        <v>1008</v>
      </c>
      <c r="H3" s="53" t="s">
        <v>1009</v>
      </c>
      <c r="I3" s="53" t="s">
        <v>1009</v>
      </c>
      <c r="J3" s="53" t="s">
        <v>1009</v>
      </c>
      <c r="K3" s="53" t="s">
        <v>1009</v>
      </c>
      <c r="L3" s="53" t="s">
        <v>1009</v>
      </c>
      <c r="M3" s="53" t="s">
        <v>1023</v>
      </c>
      <c r="N3" s="53" t="s">
        <v>1023</v>
      </c>
      <c r="O3" s="53" t="s">
        <v>1010</v>
      </c>
      <c r="P3" s="53" t="s">
        <v>1010</v>
      </c>
      <c r="Q3" s="53" t="s">
        <v>1009</v>
      </c>
      <c r="R3" s="53" t="s">
        <v>1023</v>
      </c>
      <c r="S3" s="53" t="s">
        <v>1023</v>
      </c>
      <c r="T3" s="53" t="s">
        <v>1023</v>
      </c>
      <c r="U3" s="53" t="s">
        <v>1023</v>
      </c>
      <c r="V3" s="53" t="s">
        <v>1013</v>
      </c>
      <c r="W3" s="53" t="s">
        <v>1011</v>
      </c>
      <c r="X3" s="53" t="s">
        <v>1013</v>
      </c>
      <c r="Y3" s="53" t="s">
        <v>1011</v>
      </c>
      <c r="Z3" s="53" t="s">
        <v>1014</v>
      </c>
      <c r="AA3" s="53" t="s">
        <v>1013</v>
      </c>
      <c r="AB3" s="53" t="s">
        <v>1013</v>
      </c>
      <c r="AC3" s="53" t="s">
        <v>1013</v>
      </c>
      <c r="AD3" s="53" t="s">
        <v>1014</v>
      </c>
      <c r="AE3" s="53" t="s">
        <v>1013</v>
      </c>
      <c r="AF3" s="53" t="s">
        <v>260</v>
      </c>
      <c r="AG3" s="53" t="s">
        <v>1009</v>
      </c>
      <c r="AH3" s="53" t="s">
        <v>1009</v>
      </c>
      <c r="AI3" s="53" t="s">
        <v>1009</v>
      </c>
      <c r="AJ3" s="53" t="s">
        <v>1011</v>
      </c>
      <c r="AK3" s="53" t="s">
        <v>1013</v>
      </c>
      <c r="AL3" s="53" t="s">
        <v>1009</v>
      </c>
      <c r="AM3" s="53" t="s">
        <v>1027</v>
      </c>
      <c r="AN3" s="53" t="s">
        <v>1027</v>
      </c>
      <c r="AO3" s="53" t="s">
        <v>1009</v>
      </c>
      <c r="AP3" s="53" t="s">
        <v>1023</v>
      </c>
      <c r="AQ3" s="53" t="s">
        <v>1017</v>
      </c>
      <c r="AR3" s="53" t="s">
        <v>1017</v>
      </c>
      <c r="AS3" s="53" t="s">
        <v>1017</v>
      </c>
      <c r="AT3" s="53" t="s">
        <v>1017</v>
      </c>
      <c r="AU3" s="53" t="s">
        <v>1029</v>
      </c>
      <c r="AV3" s="53" t="s">
        <v>1029</v>
      </c>
      <c r="AW3" s="53" t="s">
        <v>1017</v>
      </c>
      <c r="AX3" s="53" t="s">
        <v>1017</v>
      </c>
      <c r="AY3" s="53" t="s">
        <v>1029</v>
      </c>
      <c r="AZ3" s="53" t="s">
        <v>1023</v>
      </c>
      <c r="BA3" s="53" t="s">
        <v>1023</v>
      </c>
      <c r="BB3" s="53" t="s">
        <v>1023</v>
      </c>
      <c r="BC3" s="53" t="s">
        <v>1023</v>
      </c>
      <c r="BD3" s="53" t="s">
        <v>1009</v>
      </c>
      <c r="BE3" s="53" t="s">
        <v>1009</v>
      </c>
      <c r="BF3" s="53" t="s">
        <v>1009</v>
      </c>
      <c r="BG3" s="53" t="s">
        <v>1023</v>
      </c>
      <c r="BH3" s="53" t="s">
        <v>1018</v>
      </c>
      <c r="BI3" s="53" t="s">
        <v>1018</v>
      </c>
      <c r="BJ3" s="53" t="s">
        <v>1075</v>
      </c>
      <c r="BK3" s="53" t="s">
        <v>1009</v>
      </c>
      <c r="BL3" s="53" t="s">
        <v>1009</v>
      </c>
      <c r="BM3" s="53" t="s">
        <v>1009</v>
      </c>
      <c r="BN3" s="53" t="s">
        <v>1009</v>
      </c>
      <c r="BO3" s="53" t="s">
        <v>1009</v>
      </c>
      <c r="BP3" s="53" t="s">
        <v>1009</v>
      </c>
      <c r="BQ3" s="53" t="s">
        <v>1023</v>
      </c>
      <c r="BR3" s="53" t="s">
        <v>1023</v>
      </c>
      <c r="BS3" s="53" t="s">
        <v>1023</v>
      </c>
      <c r="BT3" s="53" t="s">
        <v>1023</v>
      </c>
      <c r="BU3" s="53" t="s">
        <v>1009</v>
      </c>
      <c r="BV3" s="53" t="s">
        <v>1010</v>
      </c>
      <c r="BW3" s="53" t="s">
        <v>1009</v>
      </c>
      <c r="BX3" s="127" t="s">
        <v>1008</v>
      </c>
      <c r="BY3" s="127" t="s">
        <v>1008</v>
      </c>
      <c r="BZ3" s="53" t="s">
        <v>1010</v>
      </c>
      <c r="CA3" s="53" t="s">
        <v>1019</v>
      </c>
      <c r="CB3" s="53" t="s">
        <v>1019</v>
      </c>
      <c r="CC3" s="53" t="s">
        <v>1019</v>
      </c>
      <c r="CD3" s="53" t="s">
        <v>1019</v>
      </c>
      <c r="CE3" s="53" t="s">
        <v>1019</v>
      </c>
      <c r="CF3" s="53" t="s">
        <v>1009</v>
      </c>
      <c r="CG3" s="53" t="s">
        <v>1023</v>
      </c>
      <c r="CH3" s="53" t="s">
        <v>1023</v>
      </c>
      <c r="CI3" s="53" t="s">
        <v>1023</v>
      </c>
      <c r="CJ3" s="53" t="s">
        <v>1023</v>
      </c>
      <c r="CK3" s="127" t="s">
        <v>1008</v>
      </c>
      <c r="CL3" s="127" t="s">
        <v>1008</v>
      </c>
      <c r="CM3" s="53" t="s">
        <v>1075</v>
      </c>
      <c r="CN3" s="53" t="s">
        <v>1009</v>
      </c>
      <c r="CO3" s="53" t="s">
        <v>1009</v>
      </c>
      <c r="CP3" s="53" t="s">
        <v>1009</v>
      </c>
      <c r="CQ3" s="53" t="s">
        <v>1009</v>
      </c>
      <c r="CR3" s="53" t="s">
        <v>1009</v>
      </c>
      <c r="CS3" s="53" t="s">
        <v>1075</v>
      </c>
      <c r="CT3" s="53" t="s">
        <v>1075</v>
      </c>
    </row>
    <row r="4" spans="1:98" x14ac:dyDescent="0.3">
      <c r="A4" s="151"/>
      <c r="B4" s="151"/>
      <c r="C4" s="151"/>
      <c r="D4" s="127"/>
      <c r="E4" s="53" t="s">
        <v>1023</v>
      </c>
      <c r="F4" s="53" t="s">
        <v>1023</v>
      </c>
      <c r="G4" s="53" t="s">
        <v>1023</v>
      </c>
      <c r="H4" s="53" t="s">
        <v>1028</v>
      </c>
      <c r="M4" s="53" t="s">
        <v>1024</v>
      </c>
      <c r="N4" s="53" t="s">
        <v>1024</v>
      </c>
      <c r="O4" s="53" t="s">
        <v>1027</v>
      </c>
      <c r="P4" s="53" t="s">
        <v>1009</v>
      </c>
      <c r="R4" s="53" t="s">
        <v>1024</v>
      </c>
      <c r="S4" s="53" t="s">
        <v>1024</v>
      </c>
      <c r="T4" s="53" t="s">
        <v>1024</v>
      </c>
      <c r="U4" s="53" t="s">
        <v>1024</v>
      </c>
      <c r="V4" s="53" t="s">
        <v>1020</v>
      </c>
      <c r="W4" s="53" t="s">
        <v>1012</v>
      </c>
      <c r="X4" s="53" t="s">
        <v>1020</v>
      </c>
      <c r="Y4" s="53" t="s">
        <v>1012</v>
      </c>
      <c r="Z4" s="53" t="s">
        <v>1015</v>
      </c>
      <c r="AA4" s="53" t="s">
        <v>1020</v>
      </c>
      <c r="AB4" s="53" t="s">
        <v>1020</v>
      </c>
      <c r="AC4" s="53" t="s">
        <v>1020</v>
      </c>
      <c r="AD4" s="53" t="s">
        <v>1015</v>
      </c>
      <c r="AE4" s="53" t="s">
        <v>1020</v>
      </c>
      <c r="AF4" s="53" t="s">
        <v>261</v>
      </c>
      <c r="AJ4" s="53" t="s">
        <v>1012</v>
      </c>
      <c r="AK4" s="53" t="s">
        <v>1020</v>
      </c>
      <c r="AM4" s="53" t="s">
        <v>1028</v>
      </c>
      <c r="AN4" s="53" t="s">
        <v>1028</v>
      </c>
      <c r="AO4" s="53" t="s">
        <v>1028</v>
      </c>
      <c r="AP4" s="53" t="s">
        <v>1024</v>
      </c>
      <c r="AU4" s="53" t="s">
        <v>1017</v>
      </c>
      <c r="AV4" s="53" t="s">
        <v>1017</v>
      </c>
      <c r="AW4" s="53" t="s">
        <v>1021</v>
      </c>
      <c r="AX4" s="53" t="s">
        <v>1021</v>
      </c>
      <c r="AY4" s="53" t="s">
        <v>1017</v>
      </c>
      <c r="AZ4" s="53" t="s">
        <v>1024</v>
      </c>
      <c r="BA4" s="53" t="s">
        <v>1024</v>
      </c>
      <c r="BB4" s="53" t="s">
        <v>1024</v>
      </c>
      <c r="BC4" s="53" t="s">
        <v>1024</v>
      </c>
      <c r="BG4" s="53" t="s">
        <v>1024</v>
      </c>
      <c r="BH4" s="53" t="s">
        <v>1023</v>
      </c>
      <c r="BI4" s="53" t="s">
        <v>1023</v>
      </c>
      <c r="BJ4" s="53" t="s">
        <v>1010</v>
      </c>
      <c r="BQ4" s="53" t="s">
        <v>1024</v>
      </c>
      <c r="BR4" s="53" t="s">
        <v>1024</v>
      </c>
      <c r="BS4" s="53" t="s">
        <v>1024</v>
      </c>
      <c r="BT4" s="53" t="s">
        <v>1024</v>
      </c>
      <c r="BV4" s="53" t="s">
        <v>1027</v>
      </c>
      <c r="BX4" s="53" t="s">
        <v>1023</v>
      </c>
      <c r="BY4" s="53" t="s">
        <v>1023</v>
      </c>
      <c r="BZ4" s="53" t="s">
        <v>1027</v>
      </c>
      <c r="CC4" s="53" t="s">
        <v>1022</v>
      </c>
      <c r="CD4" s="53" t="s">
        <v>1022</v>
      </c>
      <c r="CE4" s="53" t="s">
        <v>1022</v>
      </c>
      <c r="CG4" s="53" t="s">
        <v>1024</v>
      </c>
      <c r="CH4" s="53" t="s">
        <v>1024</v>
      </c>
      <c r="CI4" s="53" t="s">
        <v>1024</v>
      </c>
      <c r="CJ4" s="53" t="s">
        <v>1024</v>
      </c>
      <c r="CK4" s="53" t="s">
        <v>1023</v>
      </c>
      <c r="CL4" s="53" t="s">
        <v>1023</v>
      </c>
      <c r="CM4" s="53" t="s">
        <v>1010</v>
      </c>
      <c r="CN4" s="53" t="s">
        <v>1028</v>
      </c>
      <c r="CO4" s="53" t="s">
        <v>1028</v>
      </c>
      <c r="CP4" s="53" t="s">
        <v>1028</v>
      </c>
      <c r="CS4" s="53" t="s">
        <v>1010</v>
      </c>
    </row>
    <row r="5" spans="1:98" x14ac:dyDescent="0.3">
      <c r="A5" s="151"/>
      <c r="B5" s="151"/>
      <c r="C5" s="151"/>
      <c r="D5" s="127"/>
      <c r="E5" s="53" t="s">
        <v>1024</v>
      </c>
      <c r="F5" s="53" t="s">
        <v>1024</v>
      </c>
      <c r="G5" s="53" t="s">
        <v>1024</v>
      </c>
      <c r="M5" s="53" t="s">
        <v>1027</v>
      </c>
      <c r="N5" s="53" t="s">
        <v>1027</v>
      </c>
      <c r="O5" s="53" t="s">
        <v>1028</v>
      </c>
      <c r="P5" s="53" t="s">
        <v>1028</v>
      </c>
      <c r="R5" s="53" t="s">
        <v>1027</v>
      </c>
      <c r="S5" s="53" t="s">
        <v>1027</v>
      </c>
      <c r="T5" s="53" t="s">
        <v>1027</v>
      </c>
      <c r="U5" s="53" t="s">
        <v>1027</v>
      </c>
      <c r="V5" s="53" t="s">
        <v>1011</v>
      </c>
      <c r="X5" s="53" t="s">
        <v>1011</v>
      </c>
      <c r="Z5" s="53" t="s">
        <v>1011</v>
      </c>
      <c r="AA5" s="53" t="s">
        <v>1014</v>
      </c>
      <c r="AB5" s="53" t="s">
        <v>1011</v>
      </c>
      <c r="AC5" s="53" t="s">
        <v>1014</v>
      </c>
      <c r="AD5" s="53" t="s">
        <v>1011</v>
      </c>
      <c r="AE5" s="53" t="s">
        <v>1011</v>
      </c>
      <c r="AF5" s="53" t="s">
        <v>1074</v>
      </c>
      <c r="AJ5" s="53" t="s">
        <v>1009</v>
      </c>
      <c r="AK5" s="53" t="s">
        <v>1011</v>
      </c>
      <c r="AP5" s="53" t="s">
        <v>1027</v>
      </c>
      <c r="AU5" s="53" t="s">
        <v>1021</v>
      </c>
      <c r="AV5" s="53" t="s">
        <v>1021</v>
      </c>
      <c r="AW5" s="53" t="s">
        <v>1025</v>
      </c>
      <c r="AX5" s="53" t="s">
        <v>1025</v>
      </c>
      <c r="AZ5" s="53" t="s">
        <v>1027</v>
      </c>
      <c r="BA5" s="53" t="s">
        <v>1027</v>
      </c>
      <c r="BB5" s="53" t="s">
        <v>1027</v>
      </c>
      <c r="BC5" s="53" t="s">
        <v>1027</v>
      </c>
      <c r="BG5" s="53" t="s">
        <v>1027</v>
      </c>
      <c r="BH5" s="53" t="s">
        <v>1024</v>
      </c>
      <c r="BI5" s="53" t="s">
        <v>1024</v>
      </c>
      <c r="BJ5" s="53" t="s">
        <v>1027</v>
      </c>
      <c r="BQ5" s="53" t="s">
        <v>1027</v>
      </c>
      <c r="BR5" s="53" t="s">
        <v>1027</v>
      </c>
      <c r="BS5" s="53" t="s">
        <v>1027</v>
      </c>
      <c r="BT5" s="53" t="s">
        <v>1027</v>
      </c>
      <c r="BV5" s="53" t="s">
        <v>1028</v>
      </c>
      <c r="BX5" s="53" t="s">
        <v>1024</v>
      </c>
      <c r="BY5" s="53" t="s">
        <v>1024</v>
      </c>
      <c r="BZ5" s="53" t="s">
        <v>1028</v>
      </c>
      <c r="CC5" s="53" t="s">
        <v>1026</v>
      </c>
      <c r="CD5" s="53" t="s">
        <v>1026</v>
      </c>
      <c r="CE5" s="53" t="s">
        <v>1026</v>
      </c>
      <c r="CG5" s="53" t="s">
        <v>1027</v>
      </c>
      <c r="CH5" s="53" t="s">
        <v>1027</v>
      </c>
      <c r="CI5" s="53" t="s">
        <v>1027</v>
      </c>
      <c r="CJ5" s="53" t="s">
        <v>1027</v>
      </c>
      <c r="CK5" s="53" t="s">
        <v>1024</v>
      </c>
      <c r="CL5" s="53" t="s">
        <v>1024</v>
      </c>
      <c r="CM5" s="53" t="s">
        <v>1027</v>
      </c>
      <c r="CS5" s="53" t="s">
        <v>1027</v>
      </c>
    </row>
    <row r="6" spans="1:98" x14ac:dyDescent="0.3">
      <c r="A6" s="151"/>
      <c r="B6" s="151"/>
      <c r="C6" s="151"/>
      <c r="D6" s="127"/>
      <c r="E6" s="53" t="s">
        <v>1028</v>
      </c>
      <c r="F6" s="53" t="s">
        <v>1028</v>
      </c>
      <c r="G6" s="53" t="s">
        <v>1028</v>
      </c>
      <c r="M6" s="53" t="s">
        <v>1028</v>
      </c>
      <c r="N6" s="53" t="s">
        <v>1028</v>
      </c>
      <c r="R6" s="53" t="s">
        <v>1028</v>
      </c>
      <c r="S6" s="53" t="s">
        <v>1028</v>
      </c>
      <c r="T6" s="53" t="s">
        <v>1028</v>
      </c>
      <c r="U6" s="53" t="s">
        <v>1028</v>
      </c>
      <c r="V6" s="53" t="s">
        <v>1012</v>
      </c>
      <c r="X6" s="53" t="s">
        <v>1012</v>
      </c>
      <c r="AA6" s="53" t="s">
        <v>1015</v>
      </c>
      <c r="AB6" s="53" t="s">
        <v>1012</v>
      </c>
      <c r="AC6" s="53" t="s">
        <v>1011</v>
      </c>
      <c r="AE6" s="53" t="s">
        <v>1014</v>
      </c>
      <c r="AK6" s="53" t="s">
        <v>1012</v>
      </c>
      <c r="AP6" s="53" t="s">
        <v>1028</v>
      </c>
      <c r="AZ6" s="53" t="s">
        <v>1028</v>
      </c>
      <c r="BA6" s="53" t="s">
        <v>1028</v>
      </c>
      <c r="BB6" s="53" t="s">
        <v>1028</v>
      </c>
      <c r="BC6" s="53" t="s">
        <v>1028</v>
      </c>
      <c r="BG6" s="53" t="s">
        <v>1028</v>
      </c>
      <c r="BJ6" s="53" t="s">
        <v>1028</v>
      </c>
      <c r="BQ6" s="53" t="s">
        <v>1028</v>
      </c>
      <c r="BR6" s="53" t="s">
        <v>1028</v>
      </c>
      <c r="BS6" s="53" t="s">
        <v>1028</v>
      </c>
      <c r="BT6" s="53" t="s">
        <v>1028</v>
      </c>
      <c r="BX6" s="53" t="s">
        <v>1028</v>
      </c>
      <c r="BY6" s="53" t="s">
        <v>1028</v>
      </c>
      <c r="CG6" s="53" t="s">
        <v>1028</v>
      </c>
      <c r="CH6" s="53" t="s">
        <v>1028</v>
      </c>
      <c r="CI6" s="53" t="s">
        <v>1028</v>
      </c>
      <c r="CJ6" s="53" t="s">
        <v>1028</v>
      </c>
      <c r="CK6" s="53" t="s">
        <v>1028</v>
      </c>
      <c r="CL6" s="53" t="s">
        <v>1028</v>
      </c>
      <c r="CM6" s="53" t="s">
        <v>1028</v>
      </c>
      <c r="CS6" s="53" t="s">
        <v>1028</v>
      </c>
    </row>
    <row r="7" spans="1:98" x14ac:dyDescent="0.3">
      <c r="A7" s="151"/>
      <c r="B7" s="151"/>
      <c r="C7" s="151"/>
      <c r="D7" s="127"/>
      <c r="E7" s="127"/>
      <c r="AA7" s="53" t="s">
        <v>1011</v>
      </c>
      <c r="AE7" s="53" t="s">
        <v>1015</v>
      </c>
      <c r="AK7" s="53" t="s">
        <v>1009</v>
      </c>
    </row>
    <row r="8" spans="1:98" x14ac:dyDescent="0.3">
      <c r="A8" s="151"/>
      <c r="B8" s="151"/>
      <c r="C8" s="151"/>
      <c r="D8" s="127"/>
      <c r="E8" s="127"/>
    </row>
    <row r="9" spans="1:98" x14ac:dyDescent="0.3">
      <c r="A9" s="151"/>
      <c r="B9" s="151"/>
      <c r="C9" s="151"/>
      <c r="D9" s="127"/>
      <c r="E9" s="127"/>
    </row>
    <row r="10" spans="1:98" x14ac:dyDescent="0.3">
      <c r="A10" s="151"/>
      <c r="B10" s="151"/>
      <c r="C10" s="151"/>
    </row>
    <row r="11" spans="1:98" x14ac:dyDescent="0.3">
      <c r="A11" s="151"/>
      <c r="B11" s="151"/>
      <c r="C11" s="151"/>
    </row>
    <row r="12" spans="1:98" x14ac:dyDescent="0.3">
      <c r="A12" s="151"/>
      <c r="B12" s="151"/>
      <c r="C12" s="151"/>
    </row>
    <row r="13" spans="1:98" x14ac:dyDescent="0.3">
      <c r="A13" s="151"/>
      <c r="B13" s="151"/>
      <c r="C13" s="151"/>
    </row>
    <row r="14" spans="1:98" x14ac:dyDescent="0.3">
      <c r="A14" s="151"/>
      <c r="B14" s="151"/>
      <c r="C14" s="151"/>
    </row>
    <row r="15" spans="1:98" x14ac:dyDescent="0.3">
      <c r="A15" s="151"/>
      <c r="B15" s="151"/>
      <c r="C15" s="151"/>
    </row>
    <row r="16" spans="1:98" x14ac:dyDescent="0.3">
      <c r="A16" s="151"/>
      <c r="B16" s="151"/>
      <c r="C16" s="151"/>
    </row>
    <row r="17" spans="1:3" x14ac:dyDescent="0.3">
      <c r="A17" s="151"/>
      <c r="B17" s="151"/>
      <c r="C17" s="151"/>
    </row>
    <row r="18" spans="1:3" x14ac:dyDescent="0.3">
      <c r="A18" s="151"/>
      <c r="B18" s="151"/>
      <c r="C18" s="151"/>
    </row>
    <row r="19" spans="1:3" x14ac:dyDescent="0.3">
      <c r="A19" s="151"/>
      <c r="B19" s="151"/>
      <c r="C19" s="151"/>
    </row>
    <row r="20" spans="1:3" x14ac:dyDescent="0.3">
      <c r="A20" s="151"/>
      <c r="B20" s="151"/>
      <c r="C20" s="151"/>
    </row>
    <row r="21" spans="1:3" x14ac:dyDescent="0.3">
      <c r="A21" s="151"/>
      <c r="B21" s="151"/>
      <c r="C21" s="151"/>
    </row>
    <row r="22" spans="1:3" x14ac:dyDescent="0.3">
      <c r="A22" s="151"/>
      <c r="B22" s="151"/>
      <c r="C22" s="151"/>
    </row>
    <row r="23" spans="1:3" x14ac:dyDescent="0.3">
      <c r="A23" s="151"/>
      <c r="B23" s="151"/>
      <c r="C23" s="151"/>
    </row>
    <row r="24" spans="1:3" x14ac:dyDescent="0.3">
      <c r="A24" s="151"/>
      <c r="B24" s="151"/>
      <c r="C24" s="151"/>
    </row>
    <row r="25" spans="1:3" x14ac:dyDescent="0.3">
      <c r="A25" s="151"/>
      <c r="B25" s="151"/>
      <c r="C25" s="151"/>
    </row>
    <row r="26" spans="1:3" x14ac:dyDescent="0.3">
      <c r="A26" s="151"/>
      <c r="B26" s="151"/>
      <c r="C26" s="151"/>
    </row>
    <row r="27" spans="1:3" x14ac:dyDescent="0.3">
      <c r="A27" s="151"/>
      <c r="B27" s="151"/>
      <c r="C27" s="151"/>
    </row>
    <row r="28" spans="1:3" x14ac:dyDescent="0.3">
      <c r="A28" s="151"/>
      <c r="B28" s="151"/>
      <c r="C28" s="151"/>
    </row>
    <row r="29" spans="1:3" x14ac:dyDescent="0.3">
      <c r="A29" s="151"/>
      <c r="B29" s="151"/>
      <c r="C29" s="151"/>
    </row>
    <row r="30" spans="1:3" x14ac:dyDescent="0.3">
      <c r="A30" s="151"/>
      <c r="B30" s="151"/>
      <c r="C30" s="151"/>
    </row>
    <row r="31" spans="1:3" x14ac:dyDescent="0.3">
      <c r="A31" s="151"/>
      <c r="B31" s="151"/>
      <c r="C31" s="151"/>
    </row>
    <row r="32" spans="1:3" x14ac:dyDescent="0.3">
      <c r="A32" s="151"/>
      <c r="B32" s="151"/>
      <c r="C32" s="151"/>
    </row>
    <row r="33" spans="1:3" x14ac:dyDescent="0.3">
      <c r="A33" s="151"/>
      <c r="B33" s="151"/>
      <c r="C33" s="151"/>
    </row>
    <row r="34" spans="1:3" x14ac:dyDescent="0.3">
      <c r="A34" s="151"/>
      <c r="B34" s="151"/>
      <c r="C34" s="151"/>
    </row>
    <row r="35" spans="1:3" x14ac:dyDescent="0.3">
      <c r="A35" s="151"/>
      <c r="B35" s="151"/>
      <c r="C35" s="151"/>
    </row>
    <row r="36" spans="1:3" x14ac:dyDescent="0.3">
      <c r="A36" s="151"/>
      <c r="B36" s="151"/>
      <c r="C36" s="151"/>
    </row>
    <row r="37" spans="1:3" x14ac:dyDescent="0.3">
      <c r="A37" s="151"/>
      <c r="B37" s="151"/>
      <c r="C37" s="151"/>
    </row>
    <row r="38" spans="1:3" x14ac:dyDescent="0.3">
      <c r="A38" s="151"/>
      <c r="B38" s="151"/>
      <c r="C38" s="151"/>
    </row>
    <row r="39" spans="1:3" x14ac:dyDescent="0.3">
      <c r="A39" s="151"/>
      <c r="B39" s="151"/>
      <c r="C39" s="151"/>
    </row>
    <row r="40" spans="1:3" x14ac:dyDescent="0.3">
      <c r="A40" s="151"/>
      <c r="B40" s="151"/>
      <c r="C40" s="151"/>
    </row>
    <row r="41" spans="1:3" x14ac:dyDescent="0.3">
      <c r="A41" s="151"/>
      <c r="B41" s="151"/>
      <c r="C41" s="151"/>
    </row>
    <row r="42" spans="1:3" x14ac:dyDescent="0.3">
      <c r="A42" s="151"/>
      <c r="B42" s="151"/>
      <c r="C42" s="151"/>
    </row>
    <row r="43" spans="1:3" x14ac:dyDescent="0.3">
      <c r="A43" s="135"/>
      <c r="B43" s="135"/>
      <c r="C43" s="135"/>
    </row>
    <row r="44" spans="1:3" x14ac:dyDescent="0.3">
      <c r="A44" s="135"/>
      <c r="B44" s="135"/>
      <c r="C44" s="135"/>
    </row>
    <row r="45" spans="1:3" x14ac:dyDescent="0.3">
      <c r="A45" s="151"/>
      <c r="B45" s="151"/>
      <c r="C45" s="151"/>
    </row>
    <row r="46" spans="1:3" x14ac:dyDescent="0.3">
      <c r="A46" s="151"/>
      <c r="B46" s="151"/>
      <c r="C46" s="151"/>
    </row>
    <row r="47" spans="1:3" x14ac:dyDescent="0.3">
      <c r="A47" s="151"/>
      <c r="B47" s="151"/>
      <c r="C47" s="151"/>
    </row>
    <row r="48" spans="1:3" x14ac:dyDescent="0.3">
      <c r="A48" s="151"/>
      <c r="B48" s="151"/>
      <c r="C48" s="151"/>
    </row>
    <row r="49" spans="1:3" x14ac:dyDescent="0.3">
      <c r="A49" s="151"/>
      <c r="B49" s="151"/>
      <c r="C49" s="151"/>
    </row>
    <row r="50" spans="1:3" x14ac:dyDescent="0.3">
      <c r="A50" s="151"/>
      <c r="B50" s="151"/>
      <c r="C50" s="151"/>
    </row>
    <row r="51" spans="1:3" x14ac:dyDescent="0.3">
      <c r="A51" s="151"/>
      <c r="B51" s="151"/>
      <c r="C51" s="151"/>
    </row>
    <row r="52" spans="1:3" x14ac:dyDescent="0.3">
      <c r="A52" s="151"/>
      <c r="B52" s="151"/>
      <c r="C52" s="151"/>
    </row>
    <row r="53" spans="1:3" x14ac:dyDescent="0.3">
      <c r="A53" s="151"/>
      <c r="B53" s="151"/>
      <c r="C53" s="151"/>
    </row>
    <row r="54" spans="1:3" x14ac:dyDescent="0.3">
      <c r="A54" s="151"/>
      <c r="B54" s="151"/>
      <c r="C54" s="151"/>
    </row>
    <row r="55" spans="1:3" x14ac:dyDescent="0.3">
      <c r="A55" s="151"/>
      <c r="B55" s="151"/>
      <c r="C55" s="151"/>
    </row>
    <row r="56" spans="1:3" x14ac:dyDescent="0.3">
      <c r="A56" s="151"/>
      <c r="B56" s="151"/>
      <c r="C56" s="151"/>
    </row>
    <row r="57" spans="1:3" x14ac:dyDescent="0.3">
      <c r="A57" s="151"/>
      <c r="B57" s="151"/>
      <c r="C57" s="151"/>
    </row>
    <row r="58" spans="1:3" x14ac:dyDescent="0.3">
      <c r="A58" s="151"/>
      <c r="B58" s="151"/>
      <c r="C58" s="151"/>
    </row>
    <row r="59" spans="1:3" x14ac:dyDescent="0.3">
      <c r="A59" s="151"/>
      <c r="B59" s="151"/>
      <c r="C59" s="151"/>
    </row>
    <row r="60" spans="1:3" x14ac:dyDescent="0.3">
      <c r="A60" s="151"/>
      <c r="B60" s="151"/>
      <c r="C60" s="151"/>
    </row>
    <row r="61" spans="1:3" x14ac:dyDescent="0.3">
      <c r="A61" s="151"/>
      <c r="B61" s="151"/>
      <c r="C61" s="151"/>
    </row>
    <row r="62" spans="1:3" x14ac:dyDescent="0.3">
      <c r="A62" s="151"/>
      <c r="B62" s="151"/>
      <c r="C62" s="151"/>
    </row>
    <row r="63" spans="1:3" x14ac:dyDescent="0.3">
      <c r="A63" s="151"/>
      <c r="B63" s="151"/>
      <c r="C63" s="151"/>
    </row>
    <row r="64" spans="1:3" x14ac:dyDescent="0.3">
      <c r="A64" s="151"/>
      <c r="B64" s="151"/>
      <c r="C64" s="151"/>
    </row>
    <row r="65" spans="1:3" x14ac:dyDescent="0.3">
      <c r="A65" s="151"/>
      <c r="B65" s="151"/>
      <c r="C65" s="151"/>
    </row>
    <row r="66" spans="1:3" x14ac:dyDescent="0.3">
      <c r="A66" s="151"/>
      <c r="B66" s="151"/>
      <c r="C66" s="151"/>
    </row>
    <row r="67" spans="1:3" x14ac:dyDescent="0.3">
      <c r="A67" s="151"/>
      <c r="B67" s="151"/>
      <c r="C67" s="151"/>
    </row>
    <row r="68" spans="1:3" x14ac:dyDescent="0.3">
      <c r="A68" s="151"/>
      <c r="B68" s="151"/>
      <c r="C68" s="151"/>
    </row>
    <row r="69" spans="1:3" x14ac:dyDescent="0.3">
      <c r="A69" s="151"/>
      <c r="B69" s="151"/>
      <c r="C69" s="151"/>
    </row>
    <row r="70" spans="1:3" x14ac:dyDescent="0.3">
      <c r="A70" s="135"/>
      <c r="B70" s="135"/>
      <c r="C70" s="135"/>
    </row>
    <row r="71" spans="1:3" x14ac:dyDescent="0.3">
      <c r="A71" s="135"/>
      <c r="B71" s="135"/>
      <c r="C71" s="135"/>
    </row>
    <row r="72" spans="1:3" x14ac:dyDescent="0.3">
      <c r="A72" s="151"/>
      <c r="B72" s="151"/>
      <c r="C72" s="151"/>
    </row>
    <row r="73" spans="1:3" x14ac:dyDescent="0.3">
      <c r="A73" s="135"/>
      <c r="B73" s="135"/>
      <c r="C73" s="135"/>
    </row>
    <row r="74" spans="1:3" x14ac:dyDescent="0.3">
      <c r="A74" s="135"/>
      <c r="B74" s="135"/>
      <c r="C74" s="135"/>
    </row>
    <row r="75" spans="1:3" x14ac:dyDescent="0.3">
      <c r="A75" s="135"/>
      <c r="B75" s="135"/>
      <c r="C75" s="135"/>
    </row>
    <row r="76" spans="1:3" x14ac:dyDescent="0.3">
      <c r="A76" s="135"/>
      <c r="B76" s="135"/>
      <c r="C76" s="135"/>
    </row>
    <row r="77" spans="1:3" x14ac:dyDescent="0.3">
      <c r="A77" s="135"/>
      <c r="B77" s="135"/>
      <c r="C77" s="135"/>
    </row>
    <row r="78" spans="1:3" x14ac:dyDescent="0.3">
      <c r="A78" s="151"/>
      <c r="B78" s="151"/>
      <c r="C78" s="151"/>
    </row>
    <row r="79" spans="1:3" x14ac:dyDescent="0.3">
      <c r="A79" s="135"/>
      <c r="B79" s="135"/>
      <c r="C79" s="135"/>
    </row>
    <row r="80" spans="1:3" x14ac:dyDescent="0.3">
      <c r="A80" s="151"/>
      <c r="B80" s="151"/>
      <c r="C80" s="151"/>
    </row>
    <row r="81" spans="1:3" x14ac:dyDescent="0.3">
      <c r="A81" s="135"/>
      <c r="B81" s="135"/>
      <c r="C81" s="135"/>
    </row>
    <row r="82" spans="1:3" x14ac:dyDescent="0.3">
      <c r="A82" s="151"/>
      <c r="B82" s="151"/>
      <c r="C82" s="151"/>
    </row>
    <row r="83" spans="1:3" x14ac:dyDescent="0.3">
      <c r="A83" s="151"/>
      <c r="B83" s="151"/>
      <c r="C83" s="151"/>
    </row>
    <row r="84" spans="1:3" x14ac:dyDescent="0.3">
      <c r="A84" s="151"/>
      <c r="B84" s="151"/>
      <c r="C84" s="151"/>
    </row>
    <row r="85" spans="1:3" x14ac:dyDescent="0.3">
      <c r="A85" s="151"/>
      <c r="B85" s="151"/>
      <c r="C85" s="151"/>
    </row>
    <row r="86" spans="1:3" x14ac:dyDescent="0.3">
      <c r="A86" s="135"/>
      <c r="B86" s="135"/>
      <c r="C86" s="135"/>
    </row>
    <row r="87" spans="1:3" x14ac:dyDescent="0.3">
      <c r="A87" s="151"/>
      <c r="B87" s="151"/>
      <c r="C87" s="151"/>
    </row>
    <row r="88" spans="1:3" x14ac:dyDescent="0.3">
      <c r="A88" s="151"/>
      <c r="B88" s="151"/>
      <c r="C88" s="151"/>
    </row>
    <row r="89" spans="1:3" x14ac:dyDescent="0.3">
      <c r="A89" s="151"/>
      <c r="B89" s="151"/>
      <c r="C89" s="151"/>
    </row>
    <row r="90" spans="1:3" x14ac:dyDescent="0.3">
      <c r="A90" s="151"/>
      <c r="B90" s="151"/>
      <c r="C90" s="151"/>
    </row>
    <row r="91" spans="1:3" x14ac:dyDescent="0.3">
      <c r="A91" s="151"/>
      <c r="B91" s="151"/>
      <c r="C91" s="151"/>
    </row>
    <row r="92" spans="1:3" x14ac:dyDescent="0.3">
      <c r="A92" s="151"/>
      <c r="B92" s="151"/>
      <c r="C92" s="151"/>
    </row>
    <row r="93" spans="1:3" x14ac:dyDescent="0.3">
      <c r="A93" s="151"/>
      <c r="B93" s="151"/>
      <c r="C93" s="151"/>
    </row>
    <row r="94" spans="1:3" x14ac:dyDescent="0.3">
      <c r="A94" s="151"/>
      <c r="B94" s="151"/>
      <c r="C94" s="151"/>
    </row>
    <row r="95" spans="1:3" x14ac:dyDescent="0.3">
      <c r="A95" s="151"/>
      <c r="B95" s="151"/>
      <c r="C95" s="151"/>
    </row>
    <row r="96" spans="1:3" x14ac:dyDescent="0.3">
      <c r="A96" s="135"/>
      <c r="B96" s="135"/>
      <c r="C96" s="135"/>
    </row>
    <row r="97" spans="1:3" x14ac:dyDescent="0.3">
      <c r="A97" s="151"/>
      <c r="B97" s="151"/>
      <c r="C97" s="151"/>
    </row>
    <row r="98" spans="1:3" x14ac:dyDescent="0.3">
      <c r="A98" s="135"/>
      <c r="B98" s="135"/>
      <c r="C98" s="135"/>
    </row>
    <row r="99" spans="1:3" x14ac:dyDescent="0.3">
      <c r="A99" s="151"/>
      <c r="B99" s="151"/>
      <c r="C99" s="151"/>
    </row>
    <row r="100" spans="1:3" x14ac:dyDescent="0.3">
      <c r="A100" s="151"/>
      <c r="B100" s="151"/>
      <c r="C100" s="151"/>
    </row>
    <row r="101" spans="1:3" x14ac:dyDescent="0.3">
      <c r="A101" s="151"/>
      <c r="B101" s="151"/>
      <c r="C101" s="151"/>
    </row>
    <row r="102" spans="1:3" x14ac:dyDescent="0.3">
      <c r="A102" s="151"/>
      <c r="B102" s="151"/>
      <c r="C102" s="151"/>
    </row>
    <row r="103" spans="1:3" x14ac:dyDescent="0.3">
      <c r="A103" s="151"/>
      <c r="B103" s="151"/>
      <c r="C103" s="151"/>
    </row>
    <row r="104" spans="1:3" x14ac:dyDescent="0.3">
      <c r="A104" s="151"/>
      <c r="B104" s="151"/>
      <c r="C104" s="151"/>
    </row>
    <row r="105" spans="1:3" x14ac:dyDescent="0.3">
      <c r="A105" s="151"/>
      <c r="B105" s="151"/>
      <c r="C105" s="151"/>
    </row>
    <row r="106" spans="1:3" x14ac:dyDescent="0.3">
      <c r="A106" s="151"/>
      <c r="B106" s="151"/>
      <c r="C106" s="151"/>
    </row>
    <row r="107" spans="1:3" x14ac:dyDescent="0.3">
      <c r="A107" s="151"/>
      <c r="B107" s="151"/>
      <c r="C107" s="151"/>
    </row>
    <row r="108" spans="1:3" x14ac:dyDescent="0.3">
      <c r="A108" s="151"/>
      <c r="B108" s="151"/>
      <c r="C108" s="151"/>
    </row>
    <row r="109" spans="1:3" x14ac:dyDescent="0.3">
      <c r="A109" s="151"/>
      <c r="B109" s="151"/>
      <c r="C109" s="151"/>
    </row>
    <row r="110" spans="1:3" x14ac:dyDescent="0.3">
      <c r="A110" s="151"/>
      <c r="B110" s="151"/>
      <c r="C110" s="151"/>
    </row>
    <row r="111" spans="1:3" x14ac:dyDescent="0.3">
      <c r="A111" s="151"/>
      <c r="B111" s="151"/>
      <c r="C111" s="151"/>
    </row>
    <row r="112" spans="1:3" x14ac:dyDescent="0.3">
      <c r="A112" s="151"/>
      <c r="B112" s="151"/>
      <c r="C112" s="151"/>
    </row>
    <row r="113" spans="1:3" x14ac:dyDescent="0.3">
      <c r="A113" s="151"/>
      <c r="B113" s="151"/>
      <c r="C113" s="151"/>
    </row>
    <row r="114" spans="1:3" x14ac:dyDescent="0.3">
      <c r="A114" s="151"/>
      <c r="B114" s="151"/>
      <c r="C114" s="151"/>
    </row>
    <row r="115" spans="1:3" x14ac:dyDescent="0.3">
      <c r="A115" s="151"/>
      <c r="B115" s="151"/>
      <c r="C115" s="151"/>
    </row>
    <row r="116" spans="1:3" x14ac:dyDescent="0.3">
      <c r="A116" s="151"/>
      <c r="B116" s="151"/>
      <c r="C116" s="151"/>
    </row>
    <row r="117" spans="1:3" x14ac:dyDescent="0.3">
      <c r="A117" s="151"/>
      <c r="B117" s="151"/>
      <c r="C117" s="151"/>
    </row>
    <row r="118" spans="1:3" x14ac:dyDescent="0.3">
      <c r="A118" s="151"/>
      <c r="B118" s="151"/>
      <c r="C118" s="151"/>
    </row>
    <row r="119" spans="1:3" x14ac:dyDescent="0.3">
      <c r="A119" s="151"/>
      <c r="B119" s="151"/>
      <c r="C119" s="151"/>
    </row>
    <row r="120" spans="1:3" x14ac:dyDescent="0.3">
      <c r="A120" s="151"/>
      <c r="B120" s="151"/>
      <c r="C120" s="151"/>
    </row>
    <row r="121" spans="1:3" x14ac:dyDescent="0.3">
      <c r="A121" s="151"/>
      <c r="B121" s="151"/>
      <c r="C121" s="151"/>
    </row>
    <row r="122" spans="1:3" x14ac:dyDescent="0.3">
      <c r="A122" s="151"/>
      <c r="B122" s="151"/>
      <c r="C122" s="151"/>
    </row>
    <row r="123" spans="1:3" x14ac:dyDescent="0.3">
      <c r="A123" s="151"/>
      <c r="B123" s="151"/>
      <c r="C123" s="151"/>
    </row>
    <row r="124" spans="1:3" x14ac:dyDescent="0.3">
      <c r="A124" s="135"/>
      <c r="B124" s="135"/>
      <c r="C124" s="135"/>
    </row>
    <row r="125" spans="1:3" x14ac:dyDescent="0.3">
      <c r="A125" s="135"/>
      <c r="B125" s="135"/>
      <c r="C125" s="135"/>
    </row>
    <row r="126" spans="1:3" x14ac:dyDescent="0.3">
      <c r="A126" s="151"/>
      <c r="B126" s="151"/>
      <c r="C126" s="151"/>
    </row>
    <row r="127" spans="1:3" x14ac:dyDescent="0.3">
      <c r="A127" s="151"/>
      <c r="B127" s="151"/>
      <c r="C127" s="151"/>
    </row>
    <row r="128" spans="1:3" x14ac:dyDescent="0.3">
      <c r="A128" s="151"/>
      <c r="B128" s="151"/>
      <c r="C128" s="151"/>
    </row>
    <row r="129" spans="1:3" x14ac:dyDescent="0.3">
      <c r="A129" s="151"/>
      <c r="B129" s="151"/>
      <c r="C129" s="151"/>
    </row>
    <row r="130" spans="1:3" x14ac:dyDescent="0.3">
      <c r="A130" s="151"/>
      <c r="B130" s="151"/>
      <c r="C130" s="151"/>
    </row>
    <row r="131" spans="1:3" x14ac:dyDescent="0.3">
      <c r="A131" s="151"/>
      <c r="B131" s="151"/>
      <c r="C131" s="151"/>
    </row>
    <row r="132" spans="1:3" x14ac:dyDescent="0.3">
      <c r="A132" s="151"/>
      <c r="B132" s="151"/>
      <c r="C132" s="151"/>
    </row>
    <row r="133" spans="1:3" x14ac:dyDescent="0.3">
      <c r="A133" s="151"/>
      <c r="B133" s="151"/>
      <c r="C133" s="151"/>
    </row>
    <row r="134" spans="1:3" x14ac:dyDescent="0.3">
      <c r="A134" s="151"/>
      <c r="B134" s="151"/>
      <c r="C134" s="151"/>
    </row>
    <row r="135" spans="1:3" x14ac:dyDescent="0.3">
      <c r="A135" s="151"/>
      <c r="B135" s="151"/>
      <c r="C135" s="151"/>
    </row>
    <row r="136" spans="1:3" x14ac:dyDescent="0.3">
      <c r="A136" s="151"/>
      <c r="B136" s="151"/>
      <c r="C136" s="151"/>
    </row>
    <row r="137" spans="1:3" x14ac:dyDescent="0.3">
      <c r="A137" s="151"/>
      <c r="B137" s="151"/>
      <c r="C137" s="151"/>
    </row>
    <row r="138" spans="1:3" x14ac:dyDescent="0.3">
      <c r="A138" s="151"/>
      <c r="B138" s="151"/>
      <c r="C138" s="151"/>
    </row>
    <row r="139" spans="1:3" x14ac:dyDescent="0.3">
      <c r="A139" s="151"/>
      <c r="B139" s="151"/>
      <c r="C139" s="151"/>
    </row>
    <row r="140" spans="1:3" x14ac:dyDescent="0.3">
      <c r="A140" s="151"/>
      <c r="B140" s="151"/>
      <c r="C140" s="151"/>
    </row>
    <row r="141" spans="1:3" x14ac:dyDescent="0.3">
      <c r="A141" s="151"/>
      <c r="B141" s="151"/>
      <c r="C141" s="151"/>
    </row>
    <row r="142" spans="1:3" x14ac:dyDescent="0.3">
      <c r="A142" s="151"/>
      <c r="B142" s="151"/>
      <c r="C142" s="151"/>
    </row>
    <row r="143" spans="1:3" x14ac:dyDescent="0.3">
      <c r="A143" s="151"/>
      <c r="B143" s="151"/>
      <c r="C143" s="151"/>
    </row>
    <row r="144" spans="1:3" x14ac:dyDescent="0.3">
      <c r="A144" s="135"/>
      <c r="B144" s="135"/>
      <c r="C144" s="135"/>
    </row>
    <row r="145" spans="1:3" x14ac:dyDescent="0.3">
      <c r="A145" s="151"/>
      <c r="B145" s="151"/>
      <c r="C145" s="151"/>
    </row>
    <row r="146" spans="1:3" x14ac:dyDescent="0.3">
      <c r="A146" s="151"/>
      <c r="B146" s="151"/>
      <c r="C146" s="151"/>
    </row>
    <row r="147" spans="1:3" x14ac:dyDescent="0.3">
      <c r="A147" s="151"/>
      <c r="B147" s="151"/>
      <c r="C147" s="151"/>
    </row>
    <row r="148" spans="1:3" x14ac:dyDescent="0.3">
      <c r="A148" s="151"/>
      <c r="B148" s="151"/>
      <c r="C148" s="151"/>
    </row>
    <row r="149" spans="1:3" x14ac:dyDescent="0.3">
      <c r="A149" s="151"/>
      <c r="B149" s="151"/>
      <c r="C149" s="151"/>
    </row>
    <row r="150" spans="1:3" x14ac:dyDescent="0.3">
      <c r="A150" s="151"/>
      <c r="B150" s="151"/>
      <c r="C150" s="151"/>
    </row>
    <row r="151" spans="1:3" x14ac:dyDescent="0.3">
      <c r="A151" s="151"/>
      <c r="B151" s="151"/>
      <c r="C151" s="151"/>
    </row>
    <row r="152" spans="1:3" x14ac:dyDescent="0.3">
      <c r="A152" s="151"/>
      <c r="B152" s="151"/>
      <c r="C152" s="151"/>
    </row>
    <row r="153" spans="1:3" x14ac:dyDescent="0.3">
      <c r="A153" s="151"/>
      <c r="B153" s="151"/>
      <c r="C153" s="151"/>
    </row>
    <row r="154" spans="1:3" x14ac:dyDescent="0.3">
      <c r="A154" s="151"/>
      <c r="B154" s="151"/>
      <c r="C154" s="151"/>
    </row>
    <row r="155" spans="1:3" x14ac:dyDescent="0.3">
      <c r="A155" s="151"/>
      <c r="B155" s="151"/>
      <c r="C155" s="151"/>
    </row>
    <row r="156" spans="1:3" x14ac:dyDescent="0.3">
      <c r="A156" s="151"/>
      <c r="B156" s="151"/>
      <c r="C156" s="151"/>
    </row>
    <row r="157" spans="1:3" x14ac:dyDescent="0.3">
      <c r="A157" s="151"/>
      <c r="B157" s="151"/>
      <c r="C157" s="151"/>
    </row>
    <row r="158" spans="1:3" x14ac:dyDescent="0.3">
      <c r="A158" s="151"/>
      <c r="B158" s="151"/>
      <c r="C158" s="151"/>
    </row>
    <row r="159" spans="1:3" x14ac:dyDescent="0.3">
      <c r="A159" s="135"/>
      <c r="B159" s="135"/>
      <c r="C159" s="135"/>
    </row>
    <row r="160" spans="1:3" x14ac:dyDescent="0.3">
      <c r="A160" s="135"/>
      <c r="B160" s="135"/>
      <c r="C160" s="135"/>
    </row>
    <row r="161" spans="1:3" x14ac:dyDescent="0.3">
      <c r="A161" s="151"/>
      <c r="B161" s="151"/>
      <c r="C161" s="151"/>
    </row>
    <row r="162" spans="1:3" x14ac:dyDescent="0.3">
      <c r="A162" s="151"/>
      <c r="B162" s="151"/>
      <c r="C162" s="151"/>
    </row>
    <row r="163" spans="1:3" x14ac:dyDescent="0.3">
      <c r="A163" s="151"/>
      <c r="B163" s="151"/>
      <c r="C163" s="151"/>
    </row>
    <row r="164" spans="1:3" x14ac:dyDescent="0.3">
      <c r="A164" s="151"/>
      <c r="B164" s="151"/>
      <c r="C164" s="151"/>
    </row>
    <row r="165" spans="1:3" x14ac:dyDescent="0.3">
      <c r="A165" s="151"/>
      <c r="B165" s="151"/>
      <c r="C165" s="151"/>
    </row>
    <row r="166" spans="1:3" x14ac:dyDescent="0.3">
      <c r="A166" s="151"/>
      <c r="B166" s="151"/>
      <c r="C166" s="151"/>
    </row>
    <row r="167" spans="1:3" x14ac:dyDescent="0.3">
      <c r="A167" s="151"/>
      <c r="B167" s="151"/>
      <c r="C167" s="151"/>
    </row>
    <row r="168" spans="1:3" x14ac:dyDescent="0.3">
      <c r="A168" s="151"/>
      <c r="B168" s="151"/>
      <c r="C168" s="151"/>
    </row>
    <row r="169" spans="1:3" x14ac:dyDescent="0.3">
      <c r="A169" s="151"/>
      <c r="B169" s="151"/>
      <c r="C169" s="151"/>
    </row>
    <row r="170" spans="1:3" x14ac:dyDescent="0.3">
      <c r="A170" s="151"/>
      <c r="B170" s="151"/>
      <c r="C170" s="151"/>
    </row>
    <row r="171" spans="1:3" x14ac:dyDescent="0.3">
      <c r="A171" s="151"/>
      <c r="B171" s="151"/>
      <c r="C171" s="151"/>
    </row>
    <row r="172" spans="1:3" x14ac:dyDescent="0.3">
      <c r="A172" s="151"/>
      <c r="B172" s="151"/>
      <c r="C172" s="151"/>
    </row>
    <row r="173" spans="1:3" x14ac:dyDescent="0.3">
      <c r="A173" s="151"/>
      <c r="B173" s="151"/>
      <c r="C173" s="151"/>
    </row>
    <row r="174" spans="1:3" x14ac:dyDescent="0.3">
      <c r="A174" s="151"/>
      <c r="B174" s="151"/>
      <c r="C174" s="151"/>
    </row>
    <row r="175" spans="1:3" x14ac:dyDescent="0.3">
      <c r="A175" s="151"/>
      <c r="B175" s="151"/>
      <c r="C175" s="151"/>
    </row>
    <row r="176" spans="1:3" x14ac:dyDescent="0.3">
      <c r="A176" s="151"/>
      <c r="B176" s="151"/>
      <c r="C176" s="151"/>
    </row>
    <row r="177" spans="1:3" x14ac:dyDescent="0.3">
      <c r="A177" s="151"/>
      <c r="B177" s="151"/>
      <c r="C177" s="151"/>
    </row>
    <row r="178" spans="1:3" x14ac:dyDescent="0.3">
      <c r="A178" s="151"/>
      <c r="B178" s="151"/>
      <c r="C178" s="151"/>
    </row>
    <row r="179" spans="1:3" x14ac:dyDescent="0.3">
      <c r="A179" s="151"/>
      <c r="B179" s="151"/>
      <c r="C179" s="151"/>
    </row>
    <row r="180" spans="1:3" x14ac:dyDescent="0.3">
      <c r="A180" s="151"/>
      <c r="B180" s="151"/>
      <c r="C180" s="151"/>
    </row>
    <row r="181" spans="1:3" x14ac:dyDescent="0.3">
      <c r="A181" s="151"/>
      <c r="B181" s="151"/>
      <c r="C181" s="151"/>
    </row>
    <row r="182" spans="1:3" x14ac:dyDescent="0.3">
      <c r="A182" s="151"/>
      <c r="B182" s="151"/>
      <c r="C182" s="151"/>
    </row>
    <row r="183" spans="1:3" x14ac:dyDescent="0.3">
      <c r="A183" s="151"/>
      <c r="B183" s="151"/>
      <c r="C183" s="151"/>
    </row>
    <row r="184" spans="1:3" x14ac:dyDescent="0.3">
      <c r="A184" s="151"/>
      <c r="B184" s="151"/>
      <c r="C184" s="151"/>
    </row>
    <row r="185" spans="1:3" x14ac:dyDescent="0.3">
      <c r="A185" s="151"/>
      <c r="B185" s="151"/>
      <c r="C185" s="151"/>
    </row>
    <row r="186" spans="1:3" x14ac:dyDescent="0.3">
      <c r="A186" s="151"/>
      <c r="B186" s="151"/>
      <c r="C186" s="151"/>
    </row>
    <row r="187" spans="1:3" x14ac:dyDescent="0.3">
      <c r="A187" s="151"/>
      <c r="B187" s="151"/>
      <c r="C187" s="151"/>
    </row>
    <row r="188" spans="1:3" x14ac:dyDescent="0.3">
      <c r="A188" s="151"/>
      <c r="B188" s="151"/>
      <c r="C188" s="151"/>
    </row>
    <row r="189" spans="1:3" x14ac:dyDescent="0.3">
      <c r="A189" s="151"/>
      <c r="B189" s="151"/>
      <c r="C189" s="151"/>
    </row>
    <row r="190" spans="1:3" x14ac:dyDescent="0.3">
      <c r="A190" s="151"/>
      <c r="B190" s="151"/>
      <c r="C190" s="151"/>
    </row>
    <row r="191" spans="1:3" x14ac:dyDescent="0.3">
      <c r="A191" s="151"/>
      <c r="B191" s="151"/>
      <c r="C191" s="151"/>
    </row>
    <row r="192" spans="1:3" x14ac:dyDescent="0.3">
      <c r="A192" s="151"/>
      <c r="B192" s="151"/>
      <c r="C192" s="151"/>
    </row>
    <row r="193" spans="1:3" x14ac:dyDescent="0.3">
      <c r="A193" s="151"/>
      <c r="B193" s="151"/>
      <c r="C193" s="151"/>
    </row>
    <row r="194" spans="1:3" x14ac:dyDescent="0.3">
      <c r="A194" s="151"/>
      <c r="B194" s="151"/>
      <c r="C194" s="151"/>
    </row>
    <row r="195" spans="1:3" x14ac:dyDescent="0.3">
      <c r="A195" s="151"/>
      <c r="B195" s="151"/>
      <c r="C195" s="151"/>
    </row>
    <row r="196" spans="1:3" x14ac:dyDescent="0.3">
      <c r="A196" s="151"/>
      <c r="B196" s="151"/>
      <c r="C196" s="151"/>
    </row>
    <row r="197" spans="1:3" x14ac:dyDescent="0.3">
      <c r="A197" s="151"/>
      <c r="B197" s="151"/>
      <c r="C197" s="151"/>
    </row>
    <row r="198" spans="1:3" x14ac:dyDescent="0.3">
      <c r="A198" s="151"/>
      <c r="B198" s="151"/>
      <c r="C198" s="151"/>
    </row>
    <row r="199" spans="1:3" x14ac:dyDescent="0.3">
      <c r="A199" s="151"/>
      <c r="B199" s="151"/>
      <c r="C199" s="151"/>
    </row>
    <row r="200" spans="1:3" x14ac:dyDescent="0.3">
      <c r="A200" s="151"/>
      <c r="B200" s="151"/>
      <c r="C200" s="151"/>
    </row>
    <row r="201" spans="1:3" x14ac:dyDescent="0.3">
      <c r="A201" s="151"/>
      <c r="B201" s="151"/>
      <c r="C201" s="151"/>
    </row>
    <row r="202" spans="1:3" x14ac:dyDescent="0.3">
      <c r="A202" s="151"/>
      <c r="B202" s="151"/>
      <c r="C202" s="151"/>
    </row>
    <row r="203" spans="1:3" x14ac:dyDescent="0.3">
      <c r="A203" s="151"/>
      <c r="B203" s="151"/>
      <c r="C203" s="151"/>
    </row>
    <row r="204" spans="1:3" x14ac:dyDescent="0.3">
      <c r="A204" s="151"/>
      <c r="B204" s="151"/>
      <c r="C204" s="151"/>
    </row>
    <row r="205" spans="1:3" x14ac:dyDescent="0.3">
      <c r="A205" s="151"/>
      <c r="B205" s="151"/>
      <c r="C205" s="151"/>
    </row>
    <row r="206" spans="1:3" x14ac:dyDescent="0.3">
      <c r="A206" s="151"/>
      <c r="B206" s="151"/>
      <c r="C206" s="151"/>
    </row>
    <row r="207" spans="1:3" x14ac:dyDescent="0.3">
      <c r="A207" s="151"/>
      <c r="B207" s="151"/>
      <c r="C207" s="151"/>
    </row>
    <row r="208" spans="1:3" x14ac:dyDescent="0.3">
      <c r="A208" s="151"/>
      <c r="B208" s="151"/>
      <c r="C208" s="151"/>
    </row>
    <row r="209" spans="1:3" x14ac:dyDescent="0.3">
      <c r="A209" s="151"/>
      <c r="B209" s="151"/>
      <c r="C209" s="151"/>
    </row>
    <row r="210" spans="1:3" x14ac:dyDescent="0.3">
      <c r="A210" s="151"/>
      <c r="B210" s="151"/>
      <c r="C210" s="151"/>
    </row>
    <row r="211" spans="1:3" x14ac:dyDescent="0.3">
      <c r="A211" s="151"/>
      <c r="B211" s="151"/>
      <c r="C211" s="151"/>
    </row>
    <row r="212" spans="1:3" x14ac:dyDescent="0.3">
      <c r="A212" s="151"/>
      <c r="B212" s="151"/>
      <c r="C212" s="151"/>
    </row>
    <row r="213" spans="1:3" x14ac:dyDescent="0.3">
      <c r="A213" s="151"/>
      <c r="B213" s="151"/>
      <c r="C213" s="151"/>
    </row>
    <row r="214" spans="1:3" x14ac:dyDescent="0.3">
      <c r="A214" s="151"/>
      <c r="B214" s="151"/>
      <c r="C214" s="151"/>
    </row>
    <row r="215" spans="1:3" x14ac:dyDescent="0.3">
      <c r="A215" s="151"/>
      <c r="B215" s="151"/>
      <c r="C215" s="151"/>
    </row>
    <row r="216" spans="1:3" x14ac:dyDescent="0.3">
      <c r="A216" s="151"/>
      <c r="B216" s="151"/>
      <c r="C216" s="151"/>
    </row>
    <row r="217" spans="1:3" x14ac:dyDescent="0.3">
      <c r="A217" s="135"/>
      <c r="B217" s="135"/>
      <c r="C217" s="135"/>
    </row>
    <row r="218" spans="1:3" x14ac:dyDescent="0.3">
      <c r="A218" s="151"/>
      <c r="B218" s="151"/>
      <c r="C218" s="151"/>
    </row>
    <row r="219" spans="1:3" x14ac:dyDescent="0.3">
      <c r="A219" s="151"/>
      <c r="B219" s="151"/>
      <c r="C219" s="151"/>
    </row>
    <row r="220" spans="1:3" x14ac:dyDescent="0.3">
      <c r="A220" s="151"/>
      <c r="B220" s="151"/>
      <c r="C220" s="151"/>
    </row>
    <row r="221" spans="1:3" x14ac:dyDescent="0.3">
      <c r="A221" s="151"/>
      <c r="B221" s="151"/>
      <c r="C221" s="151"/>
    </row>
    <row r="222" spans="1:3" x14ac:dyDescent="0.3">
      <c r="A222" s="151"/>
      <c r="B222" s="151"/>
      <c r="C222" s="151"/>
    </row>
    <row r="223" spans="1:3" x14ac:dyDescent="0.3">
      <c r="A223" s="151"/>
      <c r="B223" s="151"/>
      <c r="C223" s="151"/>
    </row>
    <row r="224" spans="1:3" x14ac:dyDescent="0.3">
      <c r="A224" s="151"/>
      <c r="B224" s="151"/>
      <c r="C224" s="151"/>
    </row>
    <row r="225" spans="1:3" x14ac:dyDescent="0.3">
      <c r="A225" s="135"/>
      <c r="B225" s="135"/>
      <c r="C225" s="135"/>
    </row>
    <row r="226" spans="1:3" x14ac:dyDescent="0.3">
      <c r="A226" s="151"/>
      <c r="B226" s="151"/>
      <c r="C226" s="151"/>
    </row>
    <row r="227" spans="1:3" x14ac:dyDescent="0.3">
      <c r="A227" s="151"/>
      <c r="B227" s="151"/>
      <c r="C227" s="151"/>
    </row>
    <row r="228" spans="1:3" x14ac:dyDescent="0.3">
      <c r="A228" s="135"/>
      <c r="B228" s="135"/>
      <c r="C228" s="135"/>
    </row>
    <row r="229" spans="1:3" x14ac:dyDescent="0.3">
      <c r="A229" s="151"/>
      <c r="B229" s="151"/>
      <c r="C229" s="151"/>
    </row>
    <row r="230" spans="1:3" x14ac:dyDescent="0.3">
      <c r="A230" s="151"/>
      <c r="B230" s="151"/>
      <c r="C230" s="151"/>
    </row>
    <row r="231" spans="1:3" x14ac:dyDescent="0.3">
      <c r="A231" s="151"/>
      <c r="B231" s="151"/>
      <c r="C231" s="151"/>
    </row>
    <row r="232" spans="1:3" x14ac:dyDescent="0.3">
      <c r="A232" s="151"/>
      <c r="B232" s="151"/>
      <c r="C232" s="151"/>
    </row>
    <row r="233" spans="1:3" x14ac:dyDescent="0.3">
      <c r="A233" s="151"/>
      <c r="B233" s="151"/>
      <c r="C233" s="151"/>
    </row>
    <row r="234" spans="1:3" x14ac:dyDescent="0.3">
      <c r="A234" s="151"/>
      <c r="B234" s="151"/>
      <c r="C234" s="151"/>
    </row>
    <row r="235" spans="1:3" x14ac:dyDescent="0.3">
      <c r="A235" s="151"/>
      <c r="B235" s="151"/>
      <c r="C235" s="151"/>
    </row>
    <row r="236" spans="1:3" x14ac:dyDescent="0.3">
      <c r="A236" s="151"/>
      <c r="B236" s="151"/>
      <c r="C236" s="151"/>
    </row>
    <row r="237" spans="1:3" x14ac:dyDescent="0.3">
      <c r="A237" s="151"/>
      <c r="B237" s="151"/>
      <c r="C237" s="151"/>
    </row>
    <row r="238" spans="1:3" x14ac:dyDescent="0.3">
      <c r="A238" s="151"/>
      <c r="B238" s="151"/>
      <c r="C238" s="151"/>
    </row>
    <row r="239" spans="1:3" x14ac:dyDescent="0.3">
      <c r="A239" s="151"/>
      <c r="B239" s="151"/>
      <c r="C239" s="151"/>
    </row>
    <row r="240" spans="1:3" x14ac:dyDescent="0.3">
      <c r="A240" s="151"/>
      <c r="B240" s="151"/>
      <c r="C240" s="151"/>
    </row>
    <row r="241" spans="1:3" x14ac:dyDescent="0.3">
      <c r="A241" s="151"/>
      <c r="B241" s="151"/>
      <c r="C241" s="151"/>
    </row>
    <row r="242" spans="1:3" x14ac:dyDescent="0.3">
      <c r="A242" s="151"/>
      <c r="B242" s="151"/>
      <c r="C242" s="151"/>
    </row>
    <row r="243" spans="1:3" x14ac:dyDescent="0.3">
      <c r="A243" s="135"/>
      <c r="B243" s="135"/>
      <c r="C243" s="135"/>
    </row>
    <row r="244" spans="1:3" x14ac:dyDescent="0.3">
      <c r="A244" s="151"/>
      <c r="B244" s="151"/>
      <c r="C244" s="151"/>
    </row>
    <row r="245" spans="1:3" x14ac:dyDescent="0.3">
      <c r="A245" s="151"/>
      <c r="B245" s="151"/>
      <c r="C245" s="151"/>
    </row>
    <row r="246" spans="1:3" x14ac:dyDescent="0.3">
      <c r="A246" s="151"/>
      <c r="B246" s="151"/>
      <c r="C246" s="151"/>
    </row>
    <row r="247" spans="1:3" x14ac:dyDescent="0.3">
      <c r="A247" s="151"/>
      <c r="B247" s="151"/>
      <c r="C247" s="151"/>
    </row>
    <row r="248" spans="1:3" x14ac:dyDescent="0.3">
      <c r="A248" s="151"/>
      <c r="B248" s="151"/>
      <c r="C248" s="151"/>
    </row>
    <row r="249" spans="1:3" x14ac:dyDescent="0.3">
      <c r="A249" s="151"/>
      <c r="B249" s="151"/>
      <c r="C249" s="151"/>
    </row>
    <row r="250" spans="1:3" x14ac:dyDescent="0.3">
      <c r="A250" s="151"/>
      <c r="B250" s="151"/>
      <c r="C250" s="151"/>
    </row>
    <row r="251" spans="1:3" x14ac:dyDescent="0.3">
      <c r="A251" s="151"/>
      <c r="B251" s="151"/>
      <c r="C251" s="151"/>
    </row>
    <row r="252" spans="1:3" x14ac:dyDescent="0.3">
      <c r="A252" s="151"/>
      <c r="B252" s="151"/>
      <c r="C252" s="151"/>
    </row>
    <row r="253" spans="1:3" x14ac:dyDescent="0.3">
      <c r="A253" s="151"/>
      <c r="B253" s="151"/>
      <c r="C253" s="151"/>
    </row>
    <row r="254" spans="1:3" x14ac:dyDescent="0.3">
      <c r="A254" s="151"/>
      <c r="B254" s="151"/>
      <c r="C254" s="15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B8793-0C83-4ECB-A6FF-3D72966E6F15}">
  <dimension ref="A1:AJ253"/>
  <sheetViews>
    <sheetView zoomScale="70" zoomScaleNormal="70" workbookViewId="0">
      <selection activeCell="B6" sqref="B6"/>
    </sheetView>
  </sheetViews>
  <sheetFormatPr defaultRowHeight="14.4" x14ac:dyDescent="0.3"/>
  <cols>
    <col min="1" max="1" width="26.5546875" style="53" customWidth="1"/>
    <col min="2" max="36" width="15.77734375" style="53" customWidth="1"/>
    <col min="37" max="16384" width="8.88671875" style="53"/>
  </cols>
  <sheetData>
    <row r="1" spans="1:36" s="39" customFormat="1" ht="59.4" customHeight="1" x14ac:dyDescent="0.3">
      <c r="A1" s="152" t="s">
        <v>1073</v>
      </c>
      <c r="B1" s="149" t="s">
        <v>1006</v>
      </c>
      <c r="C1" s="148" t="s">
        <v>13</v>
      </c>
      <c r="D1" s="147" t="s">
        <v>123</v>
      </c>
      <c r="E1" s="147" t="s">
        <v>125</v>
      </c>
      <c r="F1" s="147" t="s">
        <v>850</v>
      </c>
      <c r="G1" s="147" t="s">
        <v>152</v>
      </c>
      <c r="H1" s="147" t="s">
        <v>149</v>
      </c>
      <c r="I1" s="147" t="s">
        <v>156</v>
      </c>
      <c r="J1" s="147" t="s">
        <v>154</v>
      </c>
      <c r="K1" s="147" t="s">
        <v>159</v>
      </c>
      <c r="L1" s="147" t="s">
        <v>161</v>
      </c>
      <c r="M1" s="147" t="s">
        <v>164</v>
      </c>
      <c r="N1" s="147" t="s">
        <v>172</v>
      </c>
      <c r="O1" s="147" t="s">
        <v>177</v>
      </c>
      <c r="P1" s="147" t="s">
        <v>175</v>
      </c>
      <c r="Q1" s="147" t="s">
        <v>171</v>
      </c>
      <c r="R1" s="147" t="s">
        <v>165</v>
      </c>
      <c r="S1" s="147" t="s">
        <v>106</v>
      </c>
      <c r="T1" s="147" t="s">
        <v>110</v>
      </c>
      <c r="U1" s="147" t="s">
        <v>139</v>
      </c>
      <c r="V1" s="147" t="s">
        <v>136</v>
      </c>
      <c r="W1" s="147" t="s">
        <v>142</v>
      </c>
      <c r="X1" s="147" t="s">
        <v>145</v>
      </c>
      <c r="Y1" s="147" t="s">
        <v>118</v>
      </c>
      <c r="Z1" s="147" t="s">
        <v>846</v>
      </c>
      <c r="AA1" s="147" t="s">
        <v>179</v>
      </c>
      <c r="AB1" s="147" t="s">
        <v>1070</v>
      </c>
      <c r="AC1" s="147" t="s">
        <v>180</v>
      </c>
      <c r="AD1" s="147" t="s">
        <v>182</v>
      </c>
      <c r="AE1" s="147" t="s">
        <v>121</v>
      </c>
      <c r="AF1" s="147" t="s">
        <v>848</v>
      </c>
      <c r="AG1" s="147" t="s">
        <v>358</v>
      </c>
      <c r="AH1" s="147" t="s">
        <v>1071</v>
      </c>
      <c r="AI1" s="147" t="s">
        <v>362</v>
      </c>
      <c r="AJ1" s="147" t="s">
        <v>1072</v>
      </c>
    </row>
    <row r="2" spans="1:36" x14ac:dyDescent="0.3">
      <c r="A2" s="127"/>
      <c r="C2" s="127"/>
      <c r="D2" s="53" t="s">
        <v>1006</v>
      </c>
      <c r="E2" s="53" t="s">
        <v>1006</v>
      </c>
      <c r="F2" s="53" t="s">
        <v>1006</v>
      </c>
      <c r="G2" s="53" t="s">
        <v>1006</v>
      </c>
      <c r="H2" s="53" t="s">
        <v>1006</v>
      </c>
      <c r="I2" s="53" t="s">
        <v>1006</v>
      </c>
      <c r="J2" s="53" t="s">
        <v>1006</v>
      </c>
      <c r="K2" s="53" t="s">
        <v>1006</v>
      </c>
      <c r="L2" s="53" t="s">
        <v>1006</v>
      </c>
      <c r="M2" s="53" t="s">
        <v>1006</v>
      </c>
      <c r="N2" s="53" t="s">
        <v>1006</v>
      </c>
      <c r="O2" s="53" t="s">
        <v>1006</v>
      </c>
      <c r="P2" s="53" t="s">
        <v>1006</v>
      </c>
      <c r="Q2" s="53" t="s">
        <v>1006</v>
      </c>
      <c r="R2" s="53" t="s">
        <v>1006</v>
      </c>
      <c r="S2" s="53" t="s">
        <v>1006</v>
      </c>
      <c r="T2" s="53" t="s">
        <v>1006</v>
      </c>
      <c r="U2" s="53" t="s">
        <v>1006</v>
      </c>
      <c r="V2" s="53" t="s">
        <v>1006</v>
      </c>
      <c r="W2" s="53" t="s">
        <v>1006</v>
      </c>
      <c r="X2" s="53" t="s">
        <v>1006</v>
      </c>
      <c r="Y2" s="53" t="s">
        <v>1006</v>
      </c>
      <c r="Z2" s="53" t="s">
        <v>1006</v>
      </c>
      <c r="AA2" s="53" t="s">
        <v>1006</v>
      </c>
      <c r="AB2" s="53" t="s">
        <v>1006</v>
      </c>
      <c r="AC2" s="53" t="s">
        <v>1006</v>
      </c>
      <c r="AD2" s="53" t="s">
        <v>1006</v>
      </c>
      <c r="AE2" s="53" t="s">
        <v>1006</v>
      </c>
      <c r="AF2" s="53" t="s">
        <v>1006</v>
      </c>
      <c r="AG2" s="53" t="s">
        <v>1006</v>
      </c>
      <c r="AH2" s="53" t="s">
        <v>1006</v>
      </c>
      <c r="AI2" s="53" t="s">
        <v>1006</v>
      </c>
      <c r="AJ2" s="53" t="s">
        <v>1006</v>
      </c>
    </row>
    <row r="3" spans="1:36" x14ac:dyDescent="0.3">
      <c r="A3" s="151"/>
      <c r="B3" s="127"/>
      <c r="C3" s="127"/>
      <c r="D3" s="53" t="s">
        <v>129</v>
      </c>
      <c r="E3" s="53" t="s">
        <v>129</v>
      </c>
      <c r="F3" s="53" t="s">
        <v>129</v>
      </c>
      <c r="G3" s="53" t="s">
        <v>129</v>
      </c>
      <c r="H3" s="53" t="s">
        <v>129</v>
      </c>
      <c r="I3" s="53" t="s">
        <v>129</v>
      </c>
      <c r="J3" s="53" t="s">
        <v>129</v>
      </c>
      <c r="K3" s="53" t="s">
        <v>129</v>
      </c>
      <c r="L3" s="53" t="s">
        <v>129</v>
      </c>
      <c r="M3" s="53" t="s">
        <v>129</v>
      </c>
      <c r="N3" s="53" t="s">
        <v>129</v>
      </c>
      <c r="O3" s="53" t="s">
        <v>129</v>
      </c>
      <c r="P3" s="53" t="s">
        <v>129</v>
      </c>
      <c r="Q3" s="53" t="s">
        <v>129</v>
      </c>
      <c r="R3" s="53" t="s">
        <v>129</v>
      </c>
      <c r="S3" s="53" t="s">
        <v>130</v>
      </c>
      <c r="T3" s="53" t="s">
        <v>130</v>
      </c>
      <c r="U3" s="53" t="s">
        <v>129</v>
      </c>
      <c r="V3" s="53" t="s">
        <v>129</v>
      </c>
      <c r="W3" s="53" t="s">
        <v>129</v>
      </c>
      <c r="X3" s="53" t="s">
        <v>129</v>
      </c>
      <c r="Y3" s="53" t="s">
        <v>129</v>
      </c>
      <c r="Z3" s="53" t="s">
        <v>129</v>
      </c>
      <c r="AA3" s="53" t="s">
        <v>129</v>
      </c>
      <c r="AB3" s="53" t="s">
        <v>129</v>
      </c>
      <c r="AC3" s="53" t="s">
        <v>129</v>
      </c>
      <c r="AD3" s="53" t="s">
        <v>129</v>
      </c>
      <c r="AE3" s="53" t="s">
        <v>129</v>
      </c>
      <c r="AF3" s="53" t="s">
        <v>129</v>
      </c>
      <c r="AG3" s="53" t="s">
        <v>129</v>
      </c>
      <c r="AH3" s="53" t="s">
        <v>129</v>
      </c>
      <c r="AI3" s="53" t="s">
        <v>129</v>
      </c>
      <c r="AJ3" s="53" t="s">
        <v>129</v>
      </c>
    </row>
    <row r="4" spans="1:36" x14ac:dyDescent="0.3">
      <c r="A4" s="151"/>
      <c r="B4" s="127"/>
      <c r="C4" s="127"/>
      <c r="D4" s="53" t="s">
        <v>130</v>
      </c>
      <c r="E4" s="53" t="s">
        <v>130</v>
      </c>
      <c r="F4" s="53" t="s">
        <v>130</v>
      </c>
      <c r="G4" s="53" t="s">
        <v>130</v>
      </c>
      <c r="H4" s="53" t="s">
        <v>130</v>
      </c>
      <c r="I4" s="53" t="s">
        <v>130</v>
      </c>
      <c r="J4" s="53" t="s">
        <v>130</v>
      </c>
      <c r="K4" s="53" t="s">
        <v>130</v>
      </c>
      <c r="L4" s="53" t="s">
        <v>130</v>
      </c>
      <c r="M4" s="53" t="s">
        <v>130</v>
      </c>
      <c r="N4" s="53" t="s">
        <v>130</v>
      </c>
      <c r="O4" s="53" t="s">
        <v>130</v>
      </c>
      <c r="P4" s="53" t="s">
        <v>130</v>
      </c>
      <c r="Q4" s="53" t="s">
        <v>130</v>
      </c>
      <c r="R4" s="53" t="s">
        <v>130</v>
      </c>
      <c r="S4" s="53" t="s">
        <v>114</v>
      </c>
      <c r="T4" s="53" t="s">
        <v>114</v>
      </c>
      <c r="U4" s="53" t="s">
        <v>130</v>
      </c>
      <c r="V4" s="53" t="s">
        <v>130</v>
      </c>
      <c r="W4" s="53" t="s">
        <v>130</v>
      </c>
      <c r="X4" s="53" t="s">
        <v>130</v>
      </c>
      <c r="Y4" s="53" t="s">
        <v>130</v>
      </c>
      <c r="Z4" s="53" t="s">
        <v>130</v>
      </c>
      <c r="AA4" s="53" t="s">
        <v>130</v>
      </c>
      <c r="AB4" s="53" t="s">
        <v>130</v>
      </c>
      <c r="AC4" s="53" t="s">
        <v>130</v>
      </c>
      <c r="AD4" s="53" t="s">
        <v>130</v>
      </c>
      <c r="AE4" s="53" t="s">
        <v>130</v>
      </c>
      <c r="AF4" s="53" t="s">
        <v>130</v>
      </c>
      <c r="AG4" s="53" t="s">
        <v>130</v>
      </c>
      <c r="AH4" s="53" t="s">
        <v>130</v>
      </c>
      <c r="AI4" s="53" t="s">
        <v>130</v>
      </c>
      <c r="AJ4" s="53" t="s">
        <v>130</v>
      </c>
    </row>
    <row r="5" spans="1:36" x14ac:dyDescent="0.3">
      <c r="A5" s="151"/>
      <c r="B5" s="127"/>
      <c r="C5" s="127"/>
      <c r="D5" s="53" t="s">
        <v>114</v>
      </c>
      <c r="E5" s="53" t="s">
        <v>114</v>
      </c>
      <c r="F5" s="53" t="s">
        <v>114</v>
      </c>
      <c r="G5" s="53" t="s">
        <v>114</v>
      </c>
      <c r="H5" s="53" t="s">
        <v>114</v>
      </c>
      <c r="I5" s="53" t="s">
        <v>114</v>
      </c>
      <c r="J5" s="53" t="s">
        <v>114</v>
      </c>
      <c r="K5" s="53" t="s">
        <v>114</v>
      </c>
      <c r="L5" s="53" t="s">
        <v>114</v>
      </c>
      <c r="M5" s="53" t="s">
        <v>114</v>
      </c>
      <c r="N5" s="53" t="s">
        <v>114</v>
      </c>
      <c r="O5" s="53" t="s">
        <v>114</v>
      </c>
      <c r="P5" s="53" t="s">
        <v>114</v>
      </c>
      <c r="Q5" s="53" t="s">
        <v>114</v>
      </c>
      <c r="R5" s="53" t="s">
        <v>114</v>
      </c>
      <c r="S5" s="53" t="s">
        <v>115</v>
      </c>
      <c r="T5" s="53" t="s">
        <v>115</v>
      </c>
      <c r="U5" s="53" t="s">
        <v>114</v>
      </c>
      <c r="V5" s="53" t="s">
        <v>114</v>
      </c>
      <c r="W5" s="53" t="s">
        <v>114</v>
      </c>
      <c r="X5" s="53" t="s">
        <v>114</v>
      </c>
      <c r="Y5" s="53" t="s">
        <v>114</v>
      </c>
      <c r="Z5" s="53" t="s">
        <v>114</v>
      </c>
      <c r="AA5" s="53" t="s">
        <v>114</v>
      </c>
      <c r="AB5" s="53" t="s">
        <v>114</v>
      </c>
      <c r="AC5" s="53" t="s">
        <v>114</v>
      </c>
      <c r="AD5" s="53" t="s">
        <v>114</v>
      </c>
      <c r="AE5" s="53" t="s">
        <v>114</v>
      </c>
      <c r="AF5" s="53" t="s">
        <v>114</v>
      </c>
      <c r="AG5" s="53" t="s">
        <v>114</v>
      </c>
      <c r="AH5" s="53" t="s">
        <v>114</v>
      </c>
      <c r="AI5" s="53" t="s">
        <v>114</v>
      </c>
      <c r="AJ5" s="53" t="s">
        <v>114</v>
      </c>
    </row>
    <row r="6" spans="1:36" x14ac:dyDescent="0.3">
      <c r="A6" s="151"/>
      <c r="B6" s="127"/>
      <c r="C6" s="127"/>
      <c r="D6" s="53" t="s">
        <v>115</v>
      </c>
      <c r="E6" s="53" t="s">
        <v>115</v>
      </c>
      <c r="F6" s="53" t="s">
        <v>115</v>
      </c>
      <c r="G6" s="53" t="s">
        <v>115</v>
      </c>
      <c r="H6" s="53" t="s">
        <v>115</v>
      </c>
      <c r="I6" s="53" t="s">
        <v>115</v>
      </c>
      <c r="J6" s="53" t="s">
        <v>115</v>
      </c>
      <c r="K6" s="53" t="s">
        <v>115</v>
      </c>
      <c r="L6" s="53" t="s">
        <v>115</v>
      </c>
      <c r="M6" s="53" t="s">
        <v>115</v>
      </c>
      <c r="N6" s="53" t="s">
        <v>115</v>
      </c>
      <c r="O6" s="53" t="s">
        <v>115</v>
      </c>
      <c r="P6" s="53" t="s">
        <v>115</v>
      </c>
      <c r="Q6" s="53" t="s">
        <v>115</v>
      </c>
      <c r="R6" s="53" t="s">
        <v>115</v>
      </c>
      <c r="U6" s="53" t="s">
        <v>115</v>
      </c>
      <c r="V6" s="53" t="s">
        <v>115</v>
      </c>
      <c r="W6" s="53" t="s">
        <v>115</v>
      </c>
      <c r="X6" s="53" t="s">
        <v>115</v>
      </c>
      <c r="Y6" s="53" t="s">
        <v>115</v>
      </c>
      <c r="Z6" s="53" t="s">
        <v>115</v>
      </c>
      <c r="AA6" s="53" t="s">
        <v>115</v>
      </c>
      <c r="AB6" s="53" t="s">
        <v>115</v>
      </c>
      <c r="AC6" s="53" t="s">
        <v>115</v>
      </c>
      <c r="AD6" s="53" t="s">
        <v>115</v>
      </c>
      <c r="AE6" s="53" t="s">
        <v>115</v>
      </c>
      <c r="AF6" s="53" t="s">
        <v>115</v>
      </c>
      <c r="AG6" s="53" t="s">
        <v>115</v>
      </c>
      <c r="AH6" s="53" t="s">
        <v>115</v>
      </c>
      <c r="AI6" s="53" t="s">
        <v>115</v>
      </c>
      <c r="AJ6" s="53" t="s">
        <v>115</v>
      </c>
    </row>
    <row r="7" spans="1:36" x14ac:dyDescent="0.3">
      <c r="A7" s="151"/>
      <c r="B7" s="127"/>
      <c r="C7" s="127"/>
      <c r="D7" s="53" t="s">
        <v>131</v>
      </c>
      <c r="E7" s="53" t="s">
        <v>131</v>
      </c>
      <c r="F7" s="53" t="s">
        <v>131</v>
      </c>
      <c r="Y7" s="53" t="s">
        <v>131</v>
      </c>
      <c r="Z7" s="53" t="s">
        <v>131</v>
      </c>
      <c r="AE7" s="53" t="s">
        <v>131</v>
      </c>
      <c r="AF7" s="53" t="s">
        <v>131</v>
      </c>
      <c r="AG7" s="53" t="s">
        <v>1032</v>
      </c>
      <c r="AH7" s="53" t="s">
        <v>1032</v>
      </c>
      <c r="AI7" s="53" t="s">
        <v>1032</v>
      </c>
      <c r="AJ7" s="53" t="s">
        <v>1032</v>
      </c>
    </row>
    <row r="8" spans="1:36" x14ac:dyDescent="0.3">
      <c r="A8" s="151"/>
      <c r="B8" s="127"/>
      <c r="C8" s="127"/>
      <c r="D8" s="53" t="s">
        <v>132</v>
      </c>
      <c r="E8" s="53" t="s">
        <v>132</v>
      </c>
      <c r="F8" s="53" t="s">
        <v>132</v>
      </c>
      <c r="Y8" s="53" t="s">
        <v>132</v>
      </c>
      <c r="Z8" s="53" t="s">
        <v>132</v>
      </c>
      <c r="AE8" s="53" t="s">
        <v>132</v>
      </c>
      <c r="AF8" s="53" t="s">
        <v>132</v>
      </c>
      <c r="AG8" s="53" t="s">
        <v>1033</v>
      </c>
      <c r="AH8" s="53" t="s">
        <v>1033</v>
      </c>
      <c r="AI8" s="53" t="s">
        <v>1033</v>
      </c>
      <c r="AJ8" s="53" t="s">
        <v>1033</v>
      </c>
    </row>
    <row r="9" spans="1:36" x14ac:dyDescent="0.3">
      <c r="A9" s="151"/>
      <c r="B9" s="127"/>
      <c r="C9" s="127"/>
      <c r="D9" s="53" t="s">
        <v>1034</v>
      </c>
      <c r="E9" s="53" t="s">
        <v>1034</v>
      </c>
      <c r="F9" s="53" t="s">
        <v>1034</v>
      </c>
      <c r="Y9" s="53" t="s">
        <v>1034</v>
      </c>
      <c r="Z9" s="53" t="s">
        <v>1034</v>
      </c>
      <c r="AE9" s="53" t="s">
        <v>1034</v>
      </c>
      <c r="AF9" s="53" t="s">
        <v>1034</v>
      </c>
    </row>
    <row r="10" spans="1:36" x14ac:dyDescent="0.3">
      <c r="A10" s="151"/>
    </row>
    <row r="11" spans="1:36" x14ac:dyDescent="0.3">
      <c r="A11" s="151"/>
    </row>
    <row r="12" spans="1:36" x14ac:dyDescent="0.3">
      <c r="A12" s="151"/>
    </row>
    <row r="13" spans="1:36" x14ac:dyDescent="0.3">
      <c r="A13" s="151"/>
    </row>
    <row r="14" spans="1:36" x14ac:dyDescent="0.3">
      <c r="A14" s="151"/>
    </row>
    <row r="15" spans="1:36" x14ac:dyDescent="0.3">
      <c r="A15" s="151"/>
    </row>
    <row r="16" spans="1:36" x14ac:dyDescent="0.3">
      <c r="A16" s="151"/>
    </row>
    <row r="17" spans="1:1" x14ac:dyDescent="0.3">
      <c r="A17" s="151"/>
    </row>
    <row r="18" spans="1:1" x14ac:dyDescent="0.3">
      <c r="A18" s="151"/>
    </row>
    <row r="19" spans="1:1" x14ac:dyDescent="0.3">
      <c r="A19" s="151"/>
    </row>
    <row r="20" spans="1:1" x14ac:dyDescent="0.3">
      <c r="A20" s="151"/>
    </row>
    <row r="21" spans="1:1" x14ac:dyDescent="0.3">
      <c r="A21" s="151"/>
    </row>
    <row r="22" spans="1:1" x14ac:dyDescent="0.3">
      <c r="A22" s="151"/>
    </row>
    <row r="23" spans="1:1" x14ac:dyDescent="0.3">
      <c r="A23" s="151"/>
    </row>
    <row r="24" spans="1:1" x14ac:dyDescent="0.3">
      <c r="A24" s="151"/>
    </row>
    <row r="25" spans="1:1" x14ac:dyDescent="0.3">
      <c r="A25" s="151"/>
    </row>
    <row r="26" spans="1:1" x14ac:dyDescent="0.3">
      <c r="A26" s="151"/>
    </row>
    <row r="27" spans="1:1" x14ac:dyDescent="0.3">
      <c r="A27" s="151"/>
    </row>
    <row r="28" spans="1:1" x14ac:dyDescent="0.3">
      <c r="A28" s="151"/>
    </row>
    <row r="29" spans="1:1" x14ac:dyDescent="0.3">
      <c r="A29" s="151"/>
    </row>
    <row r="30" spans="1:1" x14ac:dyDescent="0.3">
      <c r="A30" s="151"/>
    </row>
    <row r="31" spans="1:1" x14ac:dyDescent="0.3">
      <c r="A31" s="151"/>
    </row>
    <row r="32" spans="1:1" x14ac:dyDescent="0.3">
      <c r="A32" s="151"/>
    </row>
    <row r="33" spans="1:1" x14ac:dyDescent="0.3">
      <c r="A33" s="151"/>
    </row>
    <row r="34" spans="1:1" x14ac:dyDescent="0.3">
      <c r="A34" s="151"/>
    </row>
    <row r="35" spans="1:1" x14ac:dyDescent="0.3">
      <c r="A35" s="151"/>
    </row>
    <row r="36" spans="1:1" x14ac:dyDescent="0.3">
      <c r="A36" s="151"/>
    </row>
    <row r="37" spans="1:1" x14ac:dyDescent="0.3">
      <c r="A37" s="151"/>
    </row>
    <row r="38" spans="1:1" x14ac:dyDescent="0.3">
      <c r="A38" s="151"/>
    </row>
    <row r="39" spans="1:1" x14ac:dyDescent="0.3">
      <c r="A39" s="151"/>
    </row>
    <row r="40" spans="1:1" x14ac:dyDescent="0.3">
      <c r="A40" s="151"/>
    </row>
    <row r="41" spans="1:1" x14ac:dyDescent="0.3">
      <c r="A41" s="151"/>
    </row>
    <row r="42" spans="1:1" x14ac:dyDescent="0.3">
      <c r="A42" s="135"/>
    </row>
    <row r="43" spans="1:1" x14ac:dyDescent="0.3">
      <c r="A43" s="135"/>
    </row>
    <row r="44" spans="1:1" x14ac:dyDescent="0.3">
      <c r="A44" s="151"/>
    </row>
    <row r="45" spans="1:1" x14ac:dyDescent="0.3">
      <c r="A45" s="151"/>
    </row>
    <row r="46" spans="1:1" x14ac:dyDescent="0.3">
      <c r="A46" s="151"/>
    </row>
    <row r="47" spans="1:1" x14ac:dyDescent="0.3">
      <c r="A47" s="151"/>
    </row>
    <row r="48" spans="1:1" x14ac:dyDescent="0.3">
      <c r="A48" s="151"/>
    </row>
    <row r="49" spans="1:1" x14ac:dyDescent="0.3">
      <c r="A49" s="151"/>
    </row>
    <row r="50" spans="1:1" x14ac:dyDescent="0.3">
      <c r="A50" s="151"/>
    </row>
    <row r="51" spans="1:1" x14ac:dyDescent="0.3">
      <c r="A51" s="151"/>
    </row>
    <row r="52" spans="1:1" x14ac:dyDescent="0.3">
      <c r="A52" s="151"/>
    </row>
    <row r="53" spans="1:1" x14ac:dyDescent="0.3">
      <c r="A53" s="151"/>
    </row>
    <row r="54" spans="1:1" x14ac:dyDescent="0.3">
      <c r="A54" s="151"/>
    </row>
    <row r="55" spans="1:1" x14ac:dyDescent="0.3">
      <c r="A55" s="151"/>
    </row>
    <row r="56" spans="1:1" x14ac:dyDescent="0.3">
      <c r="A56" s="151"/>
    </row>
    <row r="57" spans="1:1" x14ac:dyDescent="0.3">
      <c r="A57" s="151"/>
    </row>
    <row r="58" spans="1:1" x14ac:dyDescent="0.3">
      <c r="A58" s="151"/>
    </row>
    <row r="59" spans="1:1" x14ac:dyDescent="0.3">
      <c r="A59" s="151"/>
    </row>
    <row r="60" spans="1:1" x14ac:dyDescent="0.3">
      <c r="A60" s="151"/>
    </row>
    <row r="61" spans="1:1" x14ac:dyDescent="0.3">
      <c r="A61" s="151"/>
    </row>
    <row r="62" spans="1:1" x14ac:dyDescent="0.3">
      <c r="A62" s="151"/>
    </row>
    <row r="63" spans="1:1" x14ac:dyDescent="0.3">
      <c r="A63" s="151"/>
    </row>
    <row r="64" spans="1:1" x14ac:dyDescent="0.3">
      <c r="A64" s="151"/>
    </row>
    <row r="65" spans="1:1" x14ac:dyDescent="0.3">
      <c r="A65" s="151"/>
    </row>
    <row r="66" spans="1:1" x14ac:dyDescent="0.3">
      <c r="A66" s="151"/>
    </row>
    <row r="67" spans="1:1" x14ac:dyDescent="0.3">
      <c r="A67" s="151"/>
    </row>
    <row r="68" spans="1:1" x14ac:dyDescent="0.3">
      <c r="A68" s="151"/>
    </row>
    <row r="69" spans="1:1" x14ac:dyDescent="0.3">
      <c r="A69" s="135"/>
    </row>
    <row r="70" spans="1:1" x14ac:dyDescent="0.3">
      <c r="A70" s="135"/>
    </row>
    <row r="71" spans="1:1" x14ac:dyDescent="0.3">
      <c r="A71" s="151"/>
    </row>
    <row r="72" spans="1:1" x14ac:dyDescent="0.3">
      <c r="A72" s="135"/>
    </row>
    <row r="73" spans="1:1" x14ac:dyDescent="0.3">
      <c r="A73" s="135"/>
    </row>
    <row r="74" spans="1:1" x14ac:dyDescent="0.3">
      <c r="A74" s="135"/>
    </row>
    <row r="75" spans="1:1" x14ac:dyDescent="0.3">
      <c r="A75" s="135"/>
    </row>
    <row r="76" spans="1:1" x14ac:dyDescent="0.3">
      <c r="A76" s="135"/>
    </row>
    <row r="77" spans="1:1" x14ac:dyDescent="0.3">
      <c r="A77" s="151"/>
    </row>
    <row r="78" spans="1:1" x14ac:dyDescent="0.3">
      <c r="A78" s="135"/>
    </row>
    <row r="79" spans="1:1" x14ac:dyDescent="0.3">
      <c r="A79" s="151"/>
    </row>
    <row r="80" spans="1:1" x14ac:dyDescent="0.3">
      <c r="A80" s="135"/>
    </row>
    <row r="81" spans="1:1" x14ac:dyDescent="0.3">
      <c r="A81" s="151"/>
    </row>
    <row r="82" spans="1:1" x14ac:dyDescent="0.3">
      <c r="A82" s="151"/>
    </row>
    <row r="83" spans="1:1" x14ac:dyDescent="0.3">
      <c r="A83" s="151"/>
    </row>
    <row r="84" spans="1:1" x14ac:dyDescent="0.3">
      <c r="A84" s="151"/>
    </row>
    <row r="85" spans="1:1" x14ac:dyDescent="0.3">
      <c r="A85" s="135"/>
    </row>
    <row r="86" spans="1:1" x14ac:dyDescent="0.3">
      <c r="A86" s="151"/>
    </row>
    <row r="87" spans="1:1" x14ac:dyDescent="0.3">
      <c r="A87" s="151"/>
    </row>
    <row r="88" spans="1:1" x14ac:dyDescent="0.3">
      <c r="A88" s="151"/>
    </row>
    <row r="89" spans="1:1" x14ac:dyDescent="0.3">
      <c r="A89" s="151"/>
    </row>
    <row r="90" spans="1:1" x14ac:dyDescent="0.3">
      <c r="A90" s="151"/>
    </row>
    <row r="91" spans="1:1" x14ac:dyDescent="0.3">
      <c r="A91" s="151"/>
    </row>
    <row r="92" spans="1:1" x14ac:dyDescent="0.3">
      <c r="A92" s="151"/>
    </row>
    <row r="93" spans="1:1" x14ac:dyDescent="0.3">
      <c r="A93" s="151"/>
    </row>
    <row r="94" spans="1:1" x14ac:dyDescent="0.3">
      <c r="A94" s="151"/>
    </row>
    <row r="95" spans="1:1" x14ac:dyDescent="0.3">
      <c r="A95" s="135"/>
    </row>
    <row r="96" spans="1:1" x14ac:dyDescent="0.3">
      <c r="A96" s="151"/>
    </row>
    <row r="97" spans="1:1" x14ac:dyDescent="0.3">
      <c r="A97" s="135"/>
    </row>
    <row r="98" spans="1:1" x14ac:dyDescent="0.3">
      <c r="A98" s="151"/>
    </row>
    <row r="99" spans="1:1" x14ac:dyDescent="0.3">
      <c r="A99" s="151"/>
    </row>
    <row r="100" spans="1:1" x14ac:dyDescent="0.3">
      <c r="A100" s="151"/>
    </row>
    <row r="101" spans="1:1" x14ac:dyDescent="0.3">
      <c r="A101" s="151"/>
    </row>
    <row r="102" spans="1:1" x14ac:dyDescent="0.3">
      <c r="A102" s="151"/>
    </row>
    <row r="103" spans="1:1" x14ac:dyDescent="0.3">
      <c r="A103" s="151"/>
    </row>
    <row r="104" spans="1:1" x14ac:dyDescent="0.3">
      <c r="A104" s="151"/>
    </row>
    <row r="105" spans="1:1" x14ac:dyDescent="0.3">
      <c r="A105" s="151"/>
    </row>
    <row r="106" spans="1:1" x14ac:dyDescent="0.3">
      <c r="A106" s="151"/>
    </row>
    <row r="107" spans="1:1" x14ac:dyDescent="0.3">
      <c r="A107" s="151"/>
    </row>
    <row r="108" spans="1:1" x14ac:dyDescent="0.3">
      <c r="A108" s="151"/>
    </row>
    <row r="109" spans="1:1" x14ac:dyDescent="0.3">
      <c r="A109" s="151"/>
    </row>
    <row r="110" spans="1:1" x14ac:dyDescent="0.3">
      <c r="A110" s="151"/>
    </row>
    <row r="111" spans="1:1" x14ac:dyDescent="0.3">
      <c r="A111" s="151"/>
    </row>
    <row r="112" spans="1:1" x14ac:dyDescent="0.3">
      <c r="A112" s="151"/>
    </row>
    <row r="113" spans="1:1" x14ac:dyDescent="0.3">
      <c r="A113" s="151"/>
    </row>
    <row r="114" spans="1:1" x14ac:dyDescent="0.3">
      <c r="A114" s="151"/>
    </row>
    <row r="115" spans="1:1" x14ac:dyDescent="0.3">
      <c r="A115" s="151"/>
    </row>
    <row r="116" spans="1:1" x14ac:dyDescent="0.3">
      <c r="A116" s="151"/>
    </row>
    <row r="117" spans="1:1" x14ac:dyDescent="0.3">
      <c r="A117" s="151"/>
    </row>
    <row r="118" spans="1:1" x14ac:dyDescent="0.3">
      <c r="A118" s="151"/>
    </row>
    <row r="119" spans="1:1" x14ac:dyDescent="0.3">
      <c r="A119" s="151"/>
    </row>
    <row r="120" spans="1:1" x14ac:dyDescent="0.3">
      <c r="A120" s="151"/>
    </row>
    <row r="121" spans="1:1" x14ac:dyDescent="0.3">
      <c r="A121" s="151"/>
    </row>
    <row r="122" spans="1:1" x14ac:dyDescent="0.3">
      <c r="A122" s="151"/>
    </row>
    <row r="123" spans="1:1" x14ac:dyDescent="0.3">
      <c r="A123" s="135"/>
    </row>
    <row r="124" spans="1:1" x14ac:dyDescent="0.3">
      <c r="A124" s="135"/>
    </row>
    <row r="125" spans="1:1" x14ac:dyDescent="0.3">
      <c r="A125" s="151"/>
    </row>
    <row r="126" spans="1:1" x14ac:dyDescent="0.3">
      <c r="A126" s="151"/>
    </row>
    <row r="127" spans="1:1" x14ac:dyDescent="0.3">
      <c r="A127" s="151"/>
    </row>
    <row r="128" spans="1:1" x14ac:dyDescent="0.3">
      <c r="A128" s="151"/>
    </row>
    <row r="129" spans="1:1" x14ac:dyDescent="0.3">
      <c r="A129" s="151"/>
    </row>
    <row r="130" spans="1:1" x14ac:dyDescent="0.3">
      <c r="A130" s="151"/>
    </row>
    <row r="131" spans="1:1" x14ac:dyDescent="0.3">
      <c r="A131" s="151"/>
    </row>
    <row r="132" spans="1:1" x14ac:dyDescent="0.3">
      <c r="A132" s="151"/>
    </row>
    <row r="133" spans="1:1" x14ac:dyDescent="0.3">
      <c r="A133" s="151"/>
    </row>
    <row r="134" spans="1:1" x14ac:dyDescent="0.3">
      <c r="A134" s="151"/>
    </row>
    <row r="135" spans="1:1" x14ac:dyDescent="0.3">
      <c r="A135" s="151"/>
    </row>
    <row r="136" spans="1:1" x14ac:dyDescent="0.3">
      <c r="A136" s="151"/>
    </row>
    <row r="137" spans="1:1" x14ac:dyDescent="0.3">
      <c r="A137" s="151"/>
    </row>
    <row r="138" spans="1:1" x14ac:dyDescent="0.3">
      <c r="A138" s="151"/>
    </row>
    <row r="139" spans="1:1" x14ac:dyDescent="0.3">
      <c r="A139" s="151"/>
    </row>
    <row r="140" spans="1:1" x14ac:dyDescent="0.3">
      <c r="A140" s="151"/>
    </row>
    <row r="141" spans="1:1" x14ac:dyDescent="0.3">
      <c r="A141" s="151"/>
    </row>
    <row r="142" spans="1:1" x14ac:dyDescent="0.3">
      <c r="A142" s="151"/>
    </row>
    <row r="143" spans="1:1" x14ac:dyDescent="0.3">
      <c r="A143" s="135"/>
    </row>
    <row r="144" spans="1:1" x14ac:dyDescent="0.3">
      <c r="A144" s="151"/>
    </row>
    <row r="145" spans="1:1" x14ac:dyDescent="0.3">
      <c r="A145" s="151"/>
    </row>
    <row r="146" spans="1:1" x14ac:dyDescent="0.3">
      <c r="A146" s="151"/>
    </row>
    <row r="147" spans="1:1" x14ac:dyDescent="0.3">
      <c r="A147" s="151"/>
    </row>
    <row r="148" spans="1:1" x14ac:dyDescent="0.3">
      <c r="A148" s="151"/>
    </row>
    <row r="149" spans="1:1" x14ac:dyDescent="0.3">
      <c r="A149" s="151"/>
    </row>
    <row r="150" spans="1:1" x14ac:dyDescent="0.3">
      <c r="A150" s="151"/>
    </row>
    <row r="151" spans="1:1" x14ac:dyDescent="0.3">
      <c r="A151" s="151"/>
    </row>
    <row r="152" spans="1:1" x14ac:dyDescent="0.3">
      <c r="A152" s="151"/>
    </row>
    <row r="153" spans="1:1" x14ac:dyDescent="0.3">
      <c r="A153" s="151"/>
    </row>
    <row r="154" spans="1:1" x14ac:dyDescent="0.3">
      <c r="A154" s="151"/>
    </row>
    <row r="155" spans="1:1" x14ac:dyDescent="0.3">
      <c r="A155" s="151"/>
    </row>
    <row r="156" spans="1:1" x14ac:dyDescent="0.3">
      <c r="A156" s="151"/>
    </row>
    <row r="157" spans="1:1" x14ac:dyDescent="0.3">
      <c r="A157" s="151"/>
    </row>
    <row r="158" spans="1:1" x14ac:dyDescent="0.3">
      <c r="A158" s="135"/>
    </row>
    <row r="159" spans="1:1" x14ac:dyDescent="0.3">
      <c r="A159" s="135"/>
    </row>
    <row r="160" spans="1:1" x14ac:dyDescent="0.3">
      <c r="A160" s="151"/>
    </row>
    <row r="161" spans="1:1" x14ac:dyDescent="0.3">
      <c r="A161" s="151"/>
    </row>
    <row r="162" spans="1:1" x14ac:dyDescent="0.3">
      <c r="A162" s="151"/>
    </row>
    <row r="163" spans="1:1" x14ac:dyDescent="0.3">
      <c r="A163" s="151"/>
    </row>
    <row r="164" spans="1:1" x14ac:dyDescent="0.3">
      <c r="A164" s="151"/>
    </row>
    <row r="165" spans="1:1" x14ac:dyDescent="0.3">
      <c r="A165" s="151"/>
    </row>
    <row r="166" spans="1:1" x14ac:dyDescent="0.3">
      <c r="A166" s="151"/>
    </row>
    <row r="167" spans="1:1" x14ac:dyDescent="0.3">
      <c r="A167" s="151"/>
    </row>
    <row r="168" spans="1:1" x14ac:dyDescent="0.3">
      <c r="A168" s="151"/>
    </row>
    <row r="169" spans="1:1" x14ac:dyDescent="0.3">
      <c r="A169" s="151"/>
    </row>
    <row r="170" spans="1:1" x14ac:dyDescent="0.3">
      <c r="A170" s="151"/>
    </row>
    <row r="171" spans="1:1" x14ac:dyDescent="0.3">
      <c r="A171" s="151"/>
    </row>
    <row r="172" spans="1:1" x14ac:dyDescent="0.3">
      <c r="A172" s="151"/>
    </row>
    <row r="173" spans="1:1" x14ac:dyDescent="0.3">
      <c r="A173" s="151"/>
    </row>
    <row r="174" spans="1:1" x14ac:dyDescent="0.3">
      <c r="A174" s="151"/>
    </row>
    <row r="175" spans="1:1" x14ac:dyDescent="0.3">
      <c r="A175" s="151"/>
    </row>
    <row r="176" spans="1:1" x14ac:dyDescent="0.3">
      <c r="A176" s="151"/>
    </row>
    <row r="177" spans="1:1" x14ac:dyDescent="0.3">
      <c r="A177" s="151"/>
    </row>
    <row r="178" spans="1:1" x14ac:dyDescent="0.3">
      <c r="A178" s="151"/>
    </row>
    <row r="179" spans="1:1" x14ac:dyDescent="0.3">
      <c r="A179" s="151"/>
    </row>
    <row r="180" spans="1:1" x14ac:dyDescent="0.3">
      <c r="A180" s="151"/>
    </row>
    <row r="181" spans="1:1" x14ac:dyDescent="0.3">
      <c r="A181" s="151"/>
    </row>
    <row r="182" spans="1:1" x14ac:dyDescent="0.3">
      <c r="A182" s="151"/>
    </row>
    <row r="183" spans="1:1" x14ac:dyDescent="0.3">
      <c r="A183" s="151"/>
    </row>
    <row r="184" spans="1:1" x14ac:dyDescent="0.3">
      <c r="A184" s="151"/>
    </row>
    <row r="185" spans="1:1" x14ac:dyDescent="0.3">
      <c r="A185" s="151"/>
    </row>
    <row r="186" spans="1:1" x14ac:dyDescent="0.3">
      <c r="A186" s="151"/>
    </row>
    <row r="187" spans="1:1" x14ac:dyDescent="0.3">
      <c r="A187" s="151"/>
    </row>
    <row r="188" spans="1:1" x14ac:dyDescent="0.3">
      <c r="A188" s="151"/>
    </row>
    <row r="189" spans="1:1" x14ac:dyDescent="0.3">
      <c r="A189" s="151"/>
    </row>
    <row r="190" spans="1:1" x14ac:dyDescent="0.3">
      <c r="A190" s="151"/>
    </row>
    <row r="191" spans="1:1" x14ac:dyDescent="0.3">
      <c r="A191" s="151"/>
    </row>
    <row r="192" spans="1:1" x14ac:dyDescent="0.3">
      <c r="A192" s="151"/>
    </row>
    <row r="193" spans="1:1" x14ac:dyDescent="0.3">
      <c r="A193" s="151"/>
    </row>
    <row r="194" spans="1:1" x14ac:dyDescent="0.3">
      <c r="A194" s="151"/>
    </row>
    <row r="195" spans="1:1" x14ac:dyDescent="0.3">
      <c r="A195" s="151"/>
    </row>
    <row r="196" spans="1:1" x14ac:dyDescent="0.3">
      <c r="A196" s="151"/>
    </row>
    <row r="197" spans="1:1" x14ac:dyDescent="0.3">
      <c r="A197" s="151"/>
    </row>
    <row r="198" spans="1:1" x14ac:dyDescent="0.3">
      <c r="A198" s="151"/>
    </row>
    <row r="199" spans="1:1" x14ac:dyDescent="0.3">
      <c r="A199" s="151"/>
    </row>
    <row r="200" spans="1:1" x14ac:dyDescent="0.3">
      <c r="A200" s="151"/>
    </row>
    <row r="201" spans="1:1" x14ac:dyDescent="0.3">
      <c r="A201" s="151"/>
    </row>
    <row r="202" spans="1:1" x14ac:dyDescent="0.3">
      <c r="A202" s="151"/>
    </row>
    <row r="203" spans="1:1" x14ac:dyDescent="0.3">
      <c r="A203" s="151"/>
    </row>
    <row r="204" spans="1:1" x14ac:dyDescent="0.3">
      <c r="A204" s="151"/>
    </row>
    <row r="205" spans="1:1" x14ac:dyDescent="0.3">
      <c r="A205" s="151"/>
    </row>
    <row r="206" spans="1:1" x14ac:dyDescent="0.3">
      <c r="A206" s="151"/>
    </row>
    <row r="207" spans="1:1" x14ac:dyDescent="0.3">
      <c r="A207" s="151"/>
    </row>
    <row r="208" spans="1:1" x14ac:dyDescent="0.3">
      <c r="A208" s="151"/>
    </row>
    <row r="209" spans="1:1" x14ac:dyDescent="0.3">
      <c r="A209" s="151"/>
    </row>
    <row r="210" spans="1:1" x14ac:dyDescent="0.3">
      <c r="A210" s="151"/>
    </row>
    <row r="211" spans="1:1" x14ac:dyDescent="0.3">
      <c r="A211" s="151"/>
    </row>
    <row r="212" spans="1:1" x14ac:dyDescent="0.3">
      <c r="A212" s="151"/>
    </row>
    <row r="213" spans="1:1" x14ac:dyDescent="0.3">
      <c r="A213" s="151"/>
    </row>
    <row r="214" spans="1:1" x14ac:dyDescent="0.3">
      <c r="A214" s="151"/>
    </row>
    <row r="215" spans="1:1" x14ac:dyDescent="0.3">
      <c r="A215" s="151"/>
    </row>
    <row r="216" spans="1:1" x14ac:dyDescent="0.3">
      <c r="A216" s="135"/>
    </row>
    <row r="217" spans="1:1" x14ac:dyDescent="0.3">
      <c r="A217" s="151"/>
    </row>
    <row r="218" spans="1:1" x14ac:dyDescent="0.3">
      <c r="A218" s="151"/>
    </row>
    <row r="219" spans="1:1" x14ac:dyDescent="0.3">
      <c r="A219" s="151"/>
    </row>
    <row r="220" spans="1:1" x14ac:dyDescent="0.3">
      <c r="A220" s="151"/>
    </row>
    <row r="221" spans="1:1" x14ac:dyDescent="0.3">
      <c r="A221" s="151"/>
    </row>
    <row r="222" spans="1:1" x14ac:dyDescent="0.3">
      <c r="A222" s="151"/>
    </row>
    <row r="223" spans="1:1" x14ac:dyDescent="0.3">
      <c r="A223" s="151"/>
    </row>
    <row r="224" spans="1:1" x14ac:dyDescent="0.3">
      <c r="A224" s="135"/>
    </row>
    <row r="225" spans="1:1" x14ac:dyDescent="0.3">
      <c r="A225" s="151"/>
    </row>
    <row r="226" spans="1:1" x14ac:dyDescent="0.3">
      <c r="A226" s="151"/>
    </row>
    <row r="227" spans="1:1" x14ac:dyDescent="0.3">
      <c r="A227" s="135"/>
    </row>
    <row r="228" spans="1:1" x14ac:dyDescent="0.3">
      <c r="A228" s="151"/>
    </row>
    <row r="229" spans="1:1" x14ac:dyDescent="0.3">
      <c r="A229" s="151"/>
    </row>
    <row r="230" spans="1:1" x14ac:dyDescent="0.3">
      <c r="A230" s="151"/>
    </row>
    <row r="231" spans="1:1" x14ac:dyDescent="0.3">
      <c r="A231" s="151"/>
    </row>
    <row r="232" spans="1:1" x14ac:dyDescent="0.3">
      <c r="A232" s="151"/>
    </row>
    <row r="233" spans="1:1" x14ac:dyDescent="0.3">
      <c r="A233" s="151"/>
    </row>
    <row r="234" spans="1:1" x14ac:dyDescent="0.3">
      <c r="A234" s="151"/>
    </row>
    <row r="235" spans="1:1" x14ac:dyDescent="0.3">
      <c r="A235" s="151"/>
    </row>
    <row r="236" spans="1:1" x14ac:dyDescent="0.3">
      <c r="A236" s="151"/>
    </row>
    <row r="237" spans="1:1" x14ac:dyDescent="0.3">
      <c r="A237" s="151"/>
    </row>
    <row r="238" spans="1:1" x14ac:dyDescent="0.3">
      <c r="A238" s="151"/>
    </row>
    <row r="239" spans="1:1" x14ac:dyDescent="0.3">
      <c r="A239" s="151"/>
    </row>
    <row r="240" spans="1:1" x14ac:dyDescent="0.3">
      <c r="A240" s="151"/>
    </row>
    <row r="241" spans="1:1" x14ac:dyDescent="0.3">
      <c r="A241" s="151"/>
    </row>
    <row r="242" spans="1:1" x14ac:dyDescent="0.3">
      <c r="A242" s="135"/>
    </row>
    <row r="243" spans="1:1" x14ac:dyDescent="0.3">
      <c r="A243" s="151"/>
    </row>
    <row r="244" spans="1:1" x14ac:dyDescent="0.3">
      <c r="A244" s="151"/>
    </row>
    <row r="245" spans="1:1" x14ac:dyDescent="0.3">
      <c r="A245" s="151"/>
    </row>
    <row r="246" spans="1:1" x14ac:dyDescent="0.3">
      <c r="A246" s="151"/>
    </row>
    <row r="247" spans="1:1" x14ac:dyDescent="0.3">
      <c r="A247" s="151"/>
    </row>
    <row r="248" spans="1:1" x14ac:dyDescent="0.3">
      <c r="A248" s="151"/>
    </row>
    <row r="249" spans="1:1" x14ac:dyDescent="0.3">
      <c r="A249" s="151"/>
    </row>
    <row r="250" spans="1:1" x14ac:dyDescent="0.3">
      <c r="A250" s="151"/>
    </row>
    <row r="251" spans="1:1" x14ac:dyDescent="0.3">
      <c r="A251" s="151"/>
    </row>
    <row r="252" spans="1:1" x14ac:dyDescent="0.3">
      <c r="A252" s="151"/>
    </row>
    <row r="253" spans="1:1" x14ac:dyDescent="0.3">
      <c r="A253" s="15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FCF44-B762-4A4C-9D7B-6E767733AD13}">
  <sheetPr>
    <tabColor theme="7" tint="0.79998168889431442"/>
  </sheetPr>
  <dimension ref="A1:D917"/>
  <sheetViews>
    <sheetView zoomScale="80" zoomScaleNormal="80" workbookViewId="0">
      <selection activeCell="B33" sqref="B33"/>
    </sheetView>
  </sheetViews>
  <sheetFormatPr defaultRowHeight="14.4" x14ac:dyDescent="0.3"/>
  <cols>
    <col min="1" max="1" width="52.21875" style="134" bestFit="1" customWidth="1"/>
    <col min="2" max="2" width="31.5546875" style="136" customWidth="1"/>
    <col min="3" max="3" width="28.77734375" style="136" customWidth="1"/>
    <col min="4" max="4" width="12.6640625" style="137" customWidth="1"/>
  </cols>
  <sheetData>
    <row r="1" spans="1:4" ht="15" thickBot="1" x14ac:dyDescent="0.35">
      <c r="A1" s="131" t="s">
        <v>1037</v>
      </c>
      <c r="B1" s="132" t="s">
        <v>19</v>
      </c>
      <c r="C1" s="132" t="s">
        <v>1038</v>
      </c>
      <c r="D1" s="133" t="s">
        <v>1005</v>
      </c>
    </row>
    <row r="2" spans="1:4" x14ac:dyDescent="0.3">
      <c r="A2" s="138" t="str">
        <f t="shared" ref="A2:A115" si="0">B2&amp;C2</f>
        <v>ELENA M 2Pnincs</v>
      </c>
      <c r="B2" s="139" t="s">
        <v>882</v>
      </c>
      <c r="C2" s="136" t="s">
        <v>1007</v>
      </c>
      <c r="D2" s="137">
        <v>0</v>
      </c>
    </row>
    <row r="3" spans="1:4" x14ac:dyDescent="0.3">
      <c r="A3" s="167" t="str">
        <f t="shared" si="0"/>
        <v>ELENA M 2P(válasszon)</v>
      </c>
      <c r="B3" s="168" t="s">
        <v>882</v>
      </c>
      <c r="C3" s="136" t="s">
        <v>1006</v>
      </c>
      <c r="D3" s="137">
        <v>0</v>
      </c>
    </row>
    <row r="4" spans="1:4" x14ac:dyDescent="0.3">
      <c r="A4" s="167" t="str">
        <f t="shared" si="0"/>
        <v>ELENA M 2Pülő I. kat. szövettel</v>
      </c>
      <c r="B4" s="168" t="s">
        <v>882</v>
      </c>
      <c r="C4" s="136" t="s">
        <v>1079</v>
      </c>
      <c r="D4" s="137">
        <v>4200</v>
      </c>
    </row>
    <row r="5" spans="1:4" x14ac:dyDescent="0.3">
      <c r="A5" s="167" t="str">
        <f t="shared" si="0"/>
        <v>ELENA M 2Pülől II. kat. szövettel</v>
      </c>
      <c r="B5" s="168" t="s">
        <v>882</v>
      </c>
      <c r="C5" s="136" t="s">
        <v>1080</v>
      </c>
      <c r="D5" s="137">
        <v>4400</v>
      </c>
    </row>
    <row r="6" spans="1:4" x14ac:dyDescent="0.3">
      <c r="A6" s="167" t="str">
        <f t="shared" si="0"/>
        <v>ELENA M 2Pülő III. kat. szövettel</v>
      </c>
      <c r="B6" s="168" t="s">
        <v>882</v>
      </c>
      <c r="C6" s="136" t="s">
        <v>1081</v>
      </c>
      <c r="D6" s="137">
        <v>4900</v>
      </c>
    </row>
    <row r="7" spans="1:4" x14ac:dyDescent="0.3">
      <c r="A7" s="167" t="str">
        <f t="shared" si="0"/>
        <v>ELENA M 2Pülő IV. kat. szövettel</v>
      </c>
      <c r="B7" s="168" t="s">
        <v>882</v>
      </c>
      <c r="C7" s="136" t="s">
        <v>1082</v>
      </c>
      <c r="D7" s="137">
        <v>5400</v>
      </c>
    </row>
    <row r="8" spans="1:4" x14ac:dyDescent="0.3">
      <c r="A8" s="167" t="str">
        <f t="shared" si="0"/>
        <v>ELENA M 2Pülő V. kat. szövettel</v>
      </c>
      <c r="B8" s="168" t="s">
        <v>882</v>
      </c>
      <c r="C8" s="136" t="s">
        <v>1083</v>
      </c>
      <c r="D8" s="137">
        <v>6500</v>
      </c>
    </row>
    <row r="9" spans="1:4" x14ac:dyDescent="0.3">
      <c r="A9" s="167" t="str">
        <f t="shared" si="0"/>
        <v>ELENA M 2Pülő Műbőrrel</v>
      </c>
      <c r="B9" s="168" t="s">
        <v>882</v>
      </c>
      <c r="C9" s="136" t="s">
        <v>1042</v>
      </c>
      <c r="D9" s="137">
        <v>5400</v>
      </c>
    </row>
    <row r="10" spans="1:4" x14ac:dyDescent="0.3">
      <c r="A10" s="167" t="str">
        <f t="shared" si="0"/>
        <v>ELENA M 2Pülő Valódi bőrrel</v>
      </c>
      <c r="B10" s="168" t="s">
        <v>882</v>
      </c>
      <c r="C10" s="136" t="s">
        <v>1043</v>
      </c>
      <c r="D10" s="137">
        <v>9400</v>
      </c>
    </row>
    <row r="11" spans="1:4" x14ac:dyDescent="0.3">
      <c r="A11" s="167" t="str">
        <f t="shared" si="0"/>
        <v>ELENA M 2Pülő Vevő szövettel</v>
      </c>
      <c r="B11" s="168" t="s">
        <v>882</v>
      </c>
      <c r="C11" s="136" t="s">
        <v>1044</v>
      </c>
      <c r="D11" s="137">
        <v>3300</v>
      </c>
    </row>
    <row r="12" spans="1:4" x14ac:dyDescent="0.3">
      <c r="A12" s="167" t="str">
        <f t="shared" si="0"/>
        <v>ELENA M 2Phát I. kat. szövettel</v>
      </c>
      <c r="B12" s="168" t="s">
        <v>882</v>
      </c>
      <c r="C12" s="136" t="s">
        <v>1084</v>
      </c>
      <c r="D12" s="137">
        <v>3800</v>
      </c>
    </row>
    <row r="13" spans="1:4" x14ac:dyDescent="0.3">
      <c r="A13" s="167" t="str">
        <f t="shared" si="0"/>
        <v>ELENA M 2Phát II. kat. szövettel</v>
      </c>
      <c r="B13" s="168" t="s">
        <v>882</v>
      </c>
      <c r="C13" s="136" t="s">
        <v>1085</v>
      </c>
      <c r="D13" s="137">
        <v>4000</v>
      </c>
    </row>
    <row r="14" spans="1:4" x14ac:dyDescent="0.3">
      <c r="A14" s="167" t="str">
        <f t="shared" si="0"/>
        <v>ELENA M 2Phát III. kat. szövettel</v>
      </c>
      <c r="B14" s="168" t="s">
        <v>882</v>
      </c>
      <c r="C14" s="136" t="s">
        <v>1086</v>
      </c>
      <c r="D14" s="137">
        <v>4500</v>
      </c>
    </row>
    <row r="15" spans="1:4" x14ac:dyDescent="0.3">
      <c r="A15" s="167" t="str">
        <f t="shared" si="0"/>
        <v>ELENA M 2Phát IV. kat. szövettel</v>
      </c>
      <c r="B15" s="168" t="s">
        <v>882</v>
      </c>
      <c r="C15" s="136" t="s">
        <v>1087</v>
      </c>
      <c r="D15" s="137">
        <v>4900</v>
      </c>
    </row>
    <row r="16" spans="1:4" x14ac:dyDescent="0.3">
      <c r="A16" s="167" t="str">
        <f t="shared" si="0"/>
        <v>ELENA M 2Phát V. kat. szövettel</v>
      </c>
      <c r="B16" s="168" t="s">
        <v>882</v>
      </c>
      <c r="C16" s="136" t="s">
        <v>1088</v>
      </c>
      <c r="D16" s="137">
        <v>5400</v>
      </c>
    </row>
    <row r="17" spans="1:4" x14ac:dyDescent="0.3">
      <c r="A17" s="167" t="str">
        <f t="shared" si="0"/>
        <v>ELENA M 2Phát Műbőrrel</v>
      </c>
      <c r="B17" s="168" t="s">
        <v>882</v>
      </c>
      <c r="C17" s="136" t="s">
        <v>1045</v>
      </c>
      <c r="D17" s="137">
        <v>4900</v>
      </c>
    </row>
    <row r="18" spans="1:4" x14ac:dyDescent="0.3">
      <c r="A18" s="167" t="str">
        <f t="shared" si="0"/>
        <v>ELENA M 2Phát Valódi bőrrel</v>
      </c>
      <c r="B18" s="168" t="s">
        <v>882</v>
      </c>
      <c r="C18" s="136" t="s">
        <v>1046</v>
      </c>
      <c r="D18" s="137">
        <v>8500</v>
      </c>
    </row>
    <row r="19" spans="1:4" x14ac:dyDescent="0.3">
      <c r="A19" s="167" t="str">
        <f t="shared" si="0"/>
        <v>ELENA M 2Phát Vevő szövettel</v>
      </c>
      <c r="B19" s="168" t="s">
        <v>882</v>
      </c>
      <c r="C19" s="136" t="s">
        <v>1047</v>
      </c>
      <c r="D19" s="137">
        <v>2900</v>
      </c>
    </row>
    <row r="20" spans="1:4" x14ac:dyDescent="0.3">
      <c r="A20" s="167" t="str">
        <f t="shared" si="0"/>
        <v>ELENA M 2Pülő/hát I. kat. szövettel</v>
      </c>
      <c r="B20" s="168" t="s">
        <v>882</v>
      </c>
      <c r="C20" s="136" t="s">
        <v>1089</v>
      </c>
      <c r="D20" s="137">
        <v>8000</v>
      </c>
    </row>
    <row r="21" spans="1:4" x14ac:dyDescent="0.3">
      <c r="A21" s="167" t="str">
        <f t="shared" si="0"/>
        <v>ELENA M 2Pülő/hát II. kat. szövettel</v>
      </c>
      <c r="B21" s="168" t="s">
        <v>882</v>
      </c>
      <c r="C21" s="136" t="s">
        <v>1090</v>
      </c>
      <c r="D21" s="137">
        <v>8400</v>
      </c>
    </row>
    <row r="22" spans="1:4" x14ac:dyDescent="0.3">
      <c r="A22" s="167" t="str">
        <f t="shared" si="0"/>
        <v>ELENA M 2Pülő/hát III. kat. szövettel</v>
      </c>
      <c r="B22" s="168" t="s">
        <v>882</v>
      </c>
      <c r="C22" s="136" t="s">
        <v>1091</v>
      </c>
      <c r="D22" s="137">
        <v>9400</v>
      </c>
    </row>
    <row r="23" spans="1:4" x14ac:dyDescent="0.3">
      <c r="A23" s="167" t="str">
        <f t="shared" si="0"/>
        <v>ELENA M 2Pülő/hát IV. kat. szövettel</v>
      </c>
      <c r="B23" s="168" t="s">
        <v>882</v>
      </c>
      <c r="C23" s="136" t="s">
        <v>1092</v>
      </c>
      <c r="D23" s="137">
        <v>10300</v>
      </c>
    </row>
    <row r="24" spans="1:4" x14ac:dyDescent="0.3">
      <c r="A24" s="167" t="str">
        <f t="shared" si="0"/>
        <v>ELENA M 2Pülő/hát V. kat. szövettel</v>
      </c>
      <c r="B24" s="168" t="s">
        <v>882</v>
      </c>
      <c r="C24" s="136" t="s">
        <v>1093</v>
      </c>
      <c r="D24" s="137">
        <v>11900</v>
      </c>
    </row>
    <row r="25" spans="1:4" x14ac:dyDescent="0.3">
      <c r="A25" s="167" t="str">
        <f t="shared" si="0"/>
        <v>ELENA M 2Pülő/hát Műbőrrel</v>
      </c>
      <c r="B25" s="168" t="s">
        <v>882</v>
      </c>
      <c r="C25" s="136" t="s">
        <v>1049</v>
      </c>
      <c r="D25" s="137">
        <v>10300</v>
      </c>
    </row>
    <row r="26" spans="1:4" x14ac:dyDescent="0.3">
      <c r="A26" s="167" t="str">
        <f t="shared" si="0"/>
        <v>ELENA M 2Pülő/hát Valódi bőrrel</v>
      </c>
      <c r="B26" s="168" t="s">
        <v>882</v>
      </c>
      <c r="C26" s="136" t="s">
        <v>1050</v>
      </c>
      <c r="D26" s="137">
        <v>17900</v>
      </c>
    </row>
    <row r="27" spans="1:4" x14ac:dyDescent="0.3">
      <c r="A27" s="140" t="str">
        <f t="shared" si="0"/>
        <v>ELENA M 2Pülő/hát Vevő szövettel</v>
      </c>
      <c r="B27" s="168" t="s">
        <v>882</v>
      </c>
      <c r="C27" s="142" t="s">
        <v>1051</v>
      </c>
      <c r="D27" s="143">
        <v>6200</v>
      </c>
    </row>
    <row r="28" spans="1:4" x14ac:dyDescent="0.3">
      <c r="A28" s="138" t="str">
        <f t="shared" si="0"/>
        <v>ELENA M 3Pnincs</v>
      </c>
      <c r="B28" s="139" t="s">
        <v>883</v>
      </c>
      <c r="C28" s="136" t="s">
        <v>1007</v>
      </c>
      <c r="D28" s="137">
        <v>0</v>
      </c>
    </row>
    <row r="29" spans="1:4" x14ac:dyDescent="0.3">
      <c r="A29" s="167" t="str">
        <f t="shared" si="0"/>
        <v>ELENA M 3P(válasszon)</v>
      </c>
      <c r="B29" s="168" t="s">
        <v>883</v>
      </c>
      <c r="C29" s="136" t="s">
        <v>1006</v>
      </c>
      <c r="D29" s="137">
        <v>0</v>
      </c>
    </row>
    <row r="30" spans="1:4" x14ac:dyDescent="0.3">
      <c r="A30" s="167" t="str">
        <f t="shared" si="0"/>
        <v>ELENA M 3Pülő I. kat. szövettel</v>
      </c>
      <c r="B30" s="168" t="s">
        <v>883</v>
      </c>
      <c r="C30" s="136" t="s">
        <v>1079</v>
      </c>
      <c r="D30" s="137">
        <v>4200</v>
      </c>
    </row>
    <row r="31" spans="1:4" x14ac:dyDescent="0.3">
      <c r="A31" s="167" t="str">
        <f t="shared" si="0"/>
        <v>ELENA M 3Pülől II. kat. szövettel</v>
      </c>
      <c r="B31" s="168" t="s">
        <v>883</v>
      </c>
      <c r="C31" s="136" t="s">
        <v>1080</v>
      </c>
      <c r="D31" s="137">
        <v>4400</v>
      </c>
    </row>
    <row r="32" spans="1:4" x14ac:dyDescent="0.3">
      <c r="A32" s="167" t="str">
        <f t="shared" si="0"/>
        <v>ELENA M 3Pülő III. kat. szövettel</v>
      </c>
      <c r="B32" s="168" t="s">
        <v>883</v>
      </c>
      <c r="C32" s="136" t="s">
        <v>1081</v>
      </c>
      <c r="D32" s="137">
        <v>4900</v>
      </c>
    </row>
    <row r="33" spans="1:4" x14ac:dyDescent="0.3">
      <c r="A33" s="167" t="str">
        <f t="shared" si="0"/>
        <v>ELENA M 3Pülő IV. kat. szövettel</v>
      </c>
      <c r="B33" s="168" t="s">
        <v>883</v>
      </c>
      <c r="C33" s="136" t="s">
        <v>1082</v>
      </c>
      <c r="D33" s="137">
        <v>5400</v>
      </c>
    </row>
    <row r="34" spans="1:4" x14ac:dyDescent="0.3">
      <c r="A34" s="167" t="str">
        <f t="shared" si="0"/>
        <v>ELENA M 3Pülő V. kat. szövettel</v>
      </c>
      <c r="B34" s="168" t="s">
        <v>883</v>
      </c>
      <c r="C34" s="136" t="s">
        <v>1083</v>
      </c>
      <c r="D34" s="137">
        <v>6500</v>
      </c>
    </row>
    <row r="35" spans="1:4" x14ac:dyDescent="0.3">
      <c r="A35" s="167" t="str">
        <f t="shared" si="0"/>
        <v>ELENA M 3Pülő Műbőrrel</v>
      </c>
      <c r="B35" s="168" t="s">
        <v>883</v>
      </c>
      <c r="C35" s="136" t="s">
        <v>1042</v>
      </c>
      <c r="D35" s="137">
        <v>5400</v>
      </c>
    </row>
    <row r="36" spans="1:4" x14ac:dyDescent="0.3">
      <c r="A36" s="167" t="str">
        <f t="shared" si="0"/>
        <v>ELENA M 3Pülő Valódi bőrrel</v>
      </c>
      <c r="B36" s="168" t="s">
        <v>883</v>
      </c>
      <c r="C36" s="136" t="s">
        <v>1043</v>
      </c>
      <c r="D36" s="137">
        <v>9400</v>
      </c>
    </row>
    <row r="37" spans="1:4" x14ac:dyDescent="0.3">
      <c r="A37" s="167" t="str">
        <f t="shared" si="0"/>
        <v>ELENA M 3Pülő Vevő szövettel</v>
      </c>
      <c r="B37" s="168" t="s">
        <v>883</v>
      </c>
      <c r="C37" s="136" t="s">
        <v>1044</v>
      </c>
      <c r="D37" s="137">
        <v>3300</v>
      </c>
    </row>
    <row r="38" spans="1:4" x14ac:dyDescent="0.3">
      <c r="A38" s="167" t="str">
        <f t="shared" si="0"/>
        <v>ELENA M 3Phát I. kat. szövettel</v>
      </c>
      <c r="B38" s="168" t="s">
        <v>883</v>
      </c>
      <c r="C38" s="136" t="s">
        <v>1084</v>
      </c>
      <c r="D38" s="137">
        <v>3800</v>
      </c>
    </row>
    <row r="39" spans="1:4" x14ac:dyDescent="0.3">
      <c r="A39" s="167" t="str">
        <f t="shared" si="0"/>
        <v>ELENA M 3Phát II. kat. szövettel</v>
      </c>
      <c r="B39" s="168" t="s">
        <v>883</v>
      </c>
      <c r="C39" s="136" t="s">
        <v>1085</v>
      </c>
      <c r="D39" s="137">
        <v>4000</v>
      </c>
    </row>
    <row r="40" spans="1:4" x14ac:dyDescent="0.3">
      <c r="A40" s="167" t="str">
        <f t="shared" si="0"/>
        <v>ELENA M 3Phát III. kat. szövettel</v>
      </c>
      <c r="B40" s="168" t="s">
        <v>883</v>
      </c>
      <c r="C40" s="136" t="s">
        <v>1086</v>
      </c>
      <c r="D40" s="137">
        <v>4500</v>
      </c>
    </row>
    <row r="41" spans="1:4" x14ac:dyDescent="0.3">
      <c r="A41" s="167" t="str">
        <f t="shared" si="0"/>
        <v>ELENA M 3Phát IV. kat. szövettel</v>
      </c>
      <c r="B41" s="168" t="s">
        <v>883</v>
      </c>
      <c r="C41" s="136" t="s">
        <v>1087</v>
      </c>
      <c r="D41" s="137">
        <v>4900</v>
      </c>
    </row>
    <row r="42" spans="1:4" x14ac:dyDescent="0.3">
      <c r="A42" s="167" t="str">
        <f t="shared" si="0"/>
        <v>ELENA M 3Phát V. kat. szövettel</v>
      </c>
      <c r="B42" s="168" t="s">
        <v>883</v>
      </c>
      <c r="C42" s="136" t="s">
        <v>1088</v>
      </c>
      <c r="D42" s="137">
        <v>5400</v>
      </c>
    </row>
    <row r="43" spans="1:4" x14ac:dyDescent="0.3">
      <c r="A43" s="167" t="str">
        <f t="shared" si="0"/>
        <v>ELENA M 3Phát Műbőrrel</v>
      </c>
      <c r="B43" s="168" t="s">
        <v>883</v>
      </c>
      <c r="C43" s="136" t="s">
        <v>1045</v>
      </c>
      <c r="D43" s="137">
        <v>4900</v>
      </c>
    </row>
    <row r="44" spans="1:4" x14ac:dyDescent="0.3">
      <c r="A44" s="167" t="str">
        <f t="shared" si="0"/>
        <v>ELENA M 3Phát Valódi bőrrel</v>
      </c>
      <c r="B44" s="168" t="s">
        <v>883</v>
      </c>
      <c r="C44" s="136" t="s">
        <v>1046</v>
      </c>
      <c r="D44" s="137">
        <v>8500</v>
      </c>
    </row>
    <row r="45" spans="1:4" x14ac:dyDescent="0.3">
      <c r="A45" s="167" t="str">
        <f t="shared" si="0"/>
        <v>ELENA M 3Phát Vevő szövettel</v>
      </c>
      <c r="B45" s="168" t="s">
        <v>883</v>
      </c>
      <c r="C45" s="136" t="s">
        <v>1047</v>
      </c>
      <c r="D45" s="137">
        <v>2900</v>
      </c>
    </row>
    <row r="46" spans="1:4" x14ac:dyDescent="0.3">
      <c r="A46" s="167" t="str">
        <f t="shared" si="0"/>
        <v>ELENA M 3Pülő/hát I. kat. szövettel</v>
      </c>
      <c r="B46" s="168" t="s">
        <v>883</v>
      </c>
      <c r="C46" s="136" t="s">
        <v>1089</v>
      </c>
      <c r="D46" s="137">
        <v>8000</v>
      </c>
    </row>
    <row r="47" spans="1:4" x14ac:dyDescent="0.3">
      <c r="A47" s="167" t="str">
        <f t="shared" si="0"/>
        <v>ELENA M 3Pülő/hát II. kat. szövettel</v>
      </c>
      <c r="B47" s="168" t="s">
        <v>883</v>
      </c>
      <c r="C47" s="136" t="s">
        <v>1090</v>
      </c>
      <c r="D47" s="137">
        <v>8400</v>
      </c>
    </row>
    <row r="48" spans="1:4" x14ac:dyDescent="0.3">
      <c r="A48" s="167" t="str">
        <f t="shared" si="0"/>
        <v>ELENA M 3Pülő/hát III. kat. szövettel</v>
      </c>
      <c r="B48" s="168" t="s">
        <v>883</v>
      </c>
      <c r="C48" s="136" t="s">
        <v>1091</v>
      </c>
      <c r="D48" s="137">
        <v>9400</v>
      </c>
    </row>
    <row r="49" spans="1:4" x14ac:dyDescent="0.3">
      <c r="A49" s="167" t="str">
        <f t="shared" si="0"/>
        <v>ELENA M 3Pülő/hát IV. kat. szövettel</v>
      </c>
      <c r="B49" s="168" t="s">
        <v>883</v>
      </c>
      <c r="C49" s="136" t="s">
        <v>1092</v>
      </c>
      <c r="D49" s="137">
        <v>10300</v>
      </c>
    </row>
    <row r="50" spans="1:4" x14ac:dyDescent="0.3">
      <c r="A50" s="167" t="str">
        <f t="shared" si="0"/>
        <v>ELENA M 3Pülő/hát V. kat. szövettel</v>
      </c>
      <c r="B50" s="168" t="s">
        <v>883</v>
      </c>
      <c r="C50" s="136" t="s">
        <v>1093</v>
      </c>
      <c r="D50" s="137">
        <v>11900</v>
      </c>
    </row>
    <row r="51" spans="1:4" x14ac:dyDescent="0.3">
      <c r="A51" s="167" t="str">
        <f t="shared" si="0"/>
        <v>ELENA M 3Pülő/hát Műbőrrel</v>
      </c>
      <c r="B51" s="168" t="s">
        <v>883</v>
      </c>
      <c r="C51" s="136" t="s">
        <v>1049</v>
      </c>
      <c r="D51" s="137">
        <v>10300</v>
      </c>
    </row>
    <row r="52" spans="1:4" x14ac:dyDescent="0.3">
      <c r="A52" s="167" t="str">
        <f t="shared" si="0"/>
        <v>ELENA M 3Pülő/hát Valódi bőrrel</v>
      </c>
      <c r="B52" s="168" t="s">
        <v>883</v>
      </c>
      <c r="C52" s="136" t="s">
        <v>1050</v>
      </c>
      <c r="D52" s="137">
        <v>17900</v>
      </c>
    </row>
    <row r="53" spans="1:4" x14ac:dyDescent="0.3">
      <c r="A53" s="167" t="str">
        <f t="shared" si="0"/>
        <v>ELENA M 3Pülő/hát Vevő szövettel</v>
      </c>
      <c r="B53" s="168" t="s">
        <v>883</v>
      </c>
      <c r="C53" s="142" t="s">
        <v>1051</v>
      </c>
      <c r="D53" s="143">
        <v>6200</v>
      </c>
    </row>
    <row r="54" spans="1:4" x14ac:dyDescent="0.3">
      <c r="A54" s="138" t="str">
        <f t="shared" si="0"/>
        <v>ELENA M 4Pnincs</v>
      </c>
      <c r="B54" s="139" t="s">
        <v>884</v>
      </c>
      <c r="C54" s="136" t="s">
        <v>1007</v>
      </c>
      <c r="D54" s="137">
        <v>0</v>
      </c>
    </row>
    <row r="55" spans="1:4" x14ac:dyDescent="0.3">
      <c r="A55" s="167" t="str">
        <f t="shared" si="0"/>
        <v>ELENA M 4P(válasszon)</v>
      </c>
      <c r="B55" s="168" t="s">
        <v>884</v>
      </c>
      <c r="C55" s="136" t="s">
        <v>1006</v>
      </c>
      <c r="D55" s="137">
        <v>0</v>
      </c>
    </row>
    <row r="56" spans="1:4" x14ac:dyDescent="0.3">
      <c r="A56" s="167" t="str">
        <f t="shared" si="0"/>
        <v>ELENA M 4Pülő I. kat. szövettel</v>
      </c>
      <c r="B56" s="168" t="s">
        <v>884</v>
      </c>
      <c r="C56" s="136" t="s">
        <v>1079</v>
      </c>
      <c r="D56" s="137">
        <v>4200</v>
      </c>
    </row>
    <row r="57" spans="1:4" x14ac:dyDescent="0.3">
      <c r="A57" s="167" t="str">
        <f t="shared" si="0"/>
        <v>ELENA M 4Pülől II. kat. szövettel</v>
      </c>
      <c r="B57" s="168" t="s">
        <v>884</v>
      </c>
      <c r="C57" s="136" t="s">
        <v>1080</v>
      </c>
      <c r="D57" s="137">
        <v>4400</v>
      </c>
    </row>
    <row r="58" spans="1:4" x14ac:dyDescent="0.3">
      <c r="A58" s="167" t="str">
        <f t="shared" si="0"/>
        <v>ELENA M 4Pülő III. kat. szövettel</v>
      </c>
      <c r="B58" s="168" t="s">
        <v>884</v>
      </c>
      <c r="C58" s="136" t="s">
        <v>1081</v>
      </c>
      <c r="D58" s="137">
        <v>4900</v>
      </c>
    </row>
    <row r="59" spans="1:4" x14ac:dyDescent="0.3">
      <c r="A59" s="167" t="str">
        <f t="shared" si="0"/>
        <v>ELENA M 4Pülő IV. kat. szövettel</v>
      </c>
      <c r="B59" s="168" t="s">
        <v>884</v>
      </c>
      <c r="C59" s="136" t="s">
        <v>1082</v>
      </c>
      <c r="D59" s="137">
        <v>5400</v>
      </c>
    </row>
    <row r="60" spans="1:4" x14ac:dyDescent="0.3">
      <c r="A60" s="167" t="str">
        <f t="shared" si="0"/>
        <v>ELENA M 4Pülő V. kat. szövettel</v>
      </c>
      <c r="B60" s="168" t="s">
        <v>884</v>
      </c>
      <c r="C60" s="136" t="s">
        <v>1083</v>
      </c>
      <c r="D60" s="137">
        <v>6500</v>
      </c>
    </row>
    <row r="61" spans="1:4" x14ac:dyDescent="0.3">
      <c r="A61" s="167" t="str">
        <f t="shared" si="0"/>
        <v>ELENA M 4Pülő Műbőrrel</v>
      </c>
      <c r="B61" s="168" t="s">
        <v>884</v>
      </c>
      <c r="C61" s="136" t="s">
        <v>1042</v>
      </c>
      <c r="D61" s="137">
        <v>5400</v>
      </c>
    </row>
    <row r="62" spans="1:4" x14ac:dyDescent="0.3">
      <c r="A62" s="167" t="str">
        <f t="shared" si="0"/>
        <v>ELENA M 4Pülő Valódi bőrrel</v>
      </c>
      <c r="B62" s="168" t="s">
        <v>884</v>
      </c>
      <c r="C62" s="136" t="s">
        <v>1043</v>
      </c>
      <c r="D62" s="137">
        <v>9400</v>
      </c>
    </row>
    <row r="63" spans="1:4" x14ac:dyDescent="0.3">
      <c r="A63" s="167" t="str">
        <f t="shared" si="0"/>
        <v>ELENA M 4Pülő Vevő szövettel</v>
      </c>
      <c r="B63" s="168" t="s">
        <v>884</v>
      </c>
      <c r="C63" s="136" t="s">
        <v>1044</v>
      </c>
      <c r="D63" s="137">
        <v>3300</v>
      </c>
    </row>
    <row r="64" spans="1:4" x14ac:dyDescent="0.3">
      <c r="A64" s="167" t="str">
        <f t="shared" si="0"/>
        <v>ELENA M 4Phát I. kat. szövettel</v>
      </c>
      <c r="B64" s="168" t="s">
        <v>884</v>
      </c>
      <c r="C64" s="136" t="s">
        <v>1084</v>
      </c>
      <c r="D64" s="137">
        <v>3800</v>
      </c>
    </row>
    <row r="65" spans="1:4" x14ac:dyDescent="0.3">
      <c r="A65" s="167" t="str">
        <f t="shared" si="0"/>
        <v>ELENA M 4Phát II. kat. szövettel</v>
      </c>
      <c r="B65" s="168" t="s">
        <v>884</v>
      </c>
      <c r="C65" s="136" t="s">
        <v>1085</v>
      </c>
      <c r="D65" s="137">
        <v>4000</v>
      </c>
    </row>
    <row r="66" spans="1:4" x14ac:dyDescent="0.3">
      <c r="A66" s="167" t="str">
        <f t="shared" si="0"/>
        <v>ELENA M 4Phát III. kat. szövettel</v>
      </c>
      <c r="B66" s="168" t="s">
        <v>884</v>
      </c>
      <c r="C66" s="136" t="s">
        <v>1086</v>
      </c>
      <c r="D66" s="137">
        <v>4500</v>
      </c>
    </row>
    <row r="67" spans="1:4" x14ac:dyDescent="0.3">
      <c r="A67" s="167" t="str">
        <f t="shared" si="0"/>
        <v>ELENA M 4Phát IV. kat. szövettel</v>
      </c>
      <c r="B67" s="168" t="s">
        <v>884</v>
      </c>
      <c r="C67" s="136" t="s">
        <v>1087</v>
      </c>
      <c r="D67" s="137">
        <v>4900</v>
      </c>
    </row>
    <row r="68" spans="1:4" x14ac:dyDescent="0.3">
      <c r="A68" s="167" t="str">
        <f t="shared" si="0"/>
        <v>ELENA M 4Phát V. kat. szövettel</v>
      </c>
      <c r="B68" s="168" t="s">
        <v>884</v>
      </c>
      <c r="C68" s="136" t="s">
        <v>1088</v>
      </c>
      <c r="D68" s="137">
        <v>5400</v>
      </c>
    </row>
    <row r="69" spans="1:4" x14ac:dyDescent="0.3">
      <c r="A69" s="167" t="str">
        <f t="shared" si="0"/>
        <v>ELENA M 4Phát Műbőrrel</v>
      </c>
      <c r="B69" s="168" t="s">
        <v>884</v>
      </c>
      <c r="C69" s="136" t="s">
        <v>1045</v>
      </c>
      <c r="D69" s="137">
        <v>4900</v>
      </c>
    </row>
    <row r="70" spans="1:4" x14ac:dyDescent="0.3">
      <c r="A70" s="167" t="str">
        <f t="shared" si="0"/>
        <v>ELENA M 4Phát Valódi bőrrel</v>
      </c>
      <c r="B70" s="168" t="s">
        <v>884</v>
      </c>
      <c r="C70" s="136" t="s">
        <v>1046</v>
      </c>
      <c r="D70" s="137">
        <v>8500</v>
      </c>
    </row>
    <row r="71" spans="1:4" x14ac:dyDescent="0.3">
      <c r="A71" s="167" t="str">
        <f t="shared" si="0"/>
        <v>ELENA M 4Phát Vevő szövettel</v>
      </c>
      <c r="B71" s="168" t="s">
        <v>884</v>
      </c>
      <c r="C71" s="136" t="s">
        <v>1047</v>
      </c>
      <c r="D71" s="137">
        <v>2900</v>
      </c>
    </row>
    <row r="72" spans="1:4" x14ac:dyDescent="0.3">
      <c r="A72" s="167" t="str">
        <f t="shared" si="0"/>
        <v>ELENA M 4Pülő/hát I. kat. szövettel</v>
      </c>
      <c r="B72" s="168" t="s">
        <v>884</v>
      </c>
      <c r="C72" s="136" t="s">
        <v>1089</v>
      </c>
      <c r="D72" s="137">
        <v>8000</v>
      </c>
    </row>
    <row r="73" spans="1:4" x14ac:dyDescent="0.3">
      <c r="A73" s="167" t="str">
        <f t="shared" si="0"/>
        <v>ELENA M 4Pülő/hát II. kat. szövettel</v>
      </c>
      <c r="B73" s="168" t="s">
        <v>884</v>
      </c>
      <c r="C73" s="136" t="s">
        <v>1090</v>
      </c>
      <c r="D73" s="137">
        <v>8400</v>
      </c>
    </row>
    <row r="74" spans="1:4" x14ac:dyDescent="0.3">
      <c r="A74" s="167" t="str">
        <f t="shared" si="0"/>
        <v>ELENA M 4Pülő/hát III. kat. szövettel</v>
      </c>
      <c r="B74" s="168" t="s">
        <v>884</v>
      </c>
      <c r="C74" s="136" t="s">
        <v>1091</v>
      </c>
      <c r="D74" s="137">
        <v>9400</v>
      </c>
    </row>
    <row r="75" spans="1:4" x14ac:dyDescent="0.3">
      <c r="A75" s="167" t="str">
        <f t="shared" si="0"/>
        <v>ELENA M 4Pülő/hát IV. kat. szövettel</v>
      </c>
      <c r="B75" s="168" t="s">
        <v>884</v>
      </c>
      <c r="C75" s="136" t="s">
        <v>1092</v>
      </c>
      <c r="D75" s="137">
        <v>10300</v>
      </c>
    </row>
    <row r="76" spans="1:4" x14ac:dyDescent="0.3">
      <c r="A76" s="167" t="str">
        <f t="shared" si="0"/>
        <v>ELENA M 4Pülő/hát V. kat. szövettel</v>
      </c>
      <c r="B76" s="168" t="s">
        <v>884</v>
      </c>
      <c r="C76" s="136" t="s">
        <v>1093</v>
      </c>
      <c r="D76" s="137">
        <v>11900</v>
      </c>
    </row>
    <row r="77" spans="1:4" x14ac:dyDescent="0.3">
      <c r="A77" s="167" t="str">
        <f t="shared" si="0"/>
        <v>ELENA M 4Pülő/hát Műbőrrel</v>
      </c>
      <c r="B77" s="168" t="s">
        <v>884</v>
      </c>
      <c r="C77" s="136" t="s">
        <v>1049</v>
      </c>
      <c r="D77" s="137">
        <v>10300</v>
      </c>
    </row>
    <row r="78" spans="1:4" x14ac:dyDescent="0.3">
      <c r="A78" s="167" t="str">
        <f t="shared" si="0"/>
        <v>ELENA M 4Pülő/hát Valódi bőrrel</v>
      </c>
      <c r="B78" s="168" t="s">
        <v>884</v>
      </c>
      <c r="C78" s="136" t="s">
        <v>1050</v>
      </c>
      <c r="D78" s="137">
        <v>17900</v>
      </c>
    </row>
    <row r="79" spans="1:4" x14ac:dyDescent="0.3">
      <c r="A79" s="140" t="str">
        <f t="shared" si="0"/>
        <v>ELENA M 4Pülő/hát Vevő szövettel</v>
      </c>
      <c r="B79" s="141" t="s">
        <v>884</v>
      </c>
      <c r="C79" s="142" t="s">
        <v>1051</v>
      </c>
      <c r="D79" s="143">
        <v>6200</v>
      </c>
    </row>
    <row r="80" spans="1:4" x14ac:dyDescent="0.3">
      <c r="A80" s="134" t="str">
        <f t="shared" si="0"/>
        <v>ELENA A CROMnincs</v>
      </c>
      <c r="B80" s="135" t="s">
        <v>250</v>
      </c>
      <c r="C80" s="136" t="s">
        <v>1007</v>
      </c>
      <c r="D80" s="137">
        <v>0</v>
      </c>
    </row>
    <row r="81" spans="1:4" x14ac:dyDescent="0.3">
      <c r="A81" s="134" t="str">
        <f t="shared" si="0"/>
        <v>ELENA A CROM(válasszon)</v>
      </c>
      <c r="B81" s="144" t="s">
        <v>250</v>
      </c>
      <c r="C81" s="136" t="s">
        <v>1006</v>
      </c>
      <c r="D81" s="137">
        <v>0</v>
      </c>
    </row>
    <row r="82" spans="1:4" x14ac:dyDescent="0.3">
      <c r="A82" s="134" t="str">
        <f t="shared" si="0"/>
        <v>ELENA A CROMülő I. kat. szövettel</v>
      </c>
      <c r="B82" s="145" t="s">
        <v>250</v>
      </c>
      <c r="C82" s="136" t="s">
        <v>1079</v>
      </c>
      <c r="D82" s="137">
        <v>4200</v>
      </c>
    </row>
    <row r="83" spans="1:4" x14ac:dyDescent="0.3">
      <c r="A83" s="134" t="str">
        <f t="shared" si="0"/>
        <v>ELENA A CROMülől II. kat. szövettel</v>
      </c>
      <c r="B83" s="144" t="s">
        <v>250</v>
      </c>
      <c r="C83" s="136" t="s">
        <v>1080</v>
      </c>
      <c r="D83" s="137">
        <v>4400</v>
      </c>
    </row>
    <row r="84" spans="1:4" x14ac:dyDescent="0.3">
      <c r="A84" s="134" t="str">
        <f t="shared" si="0"/>
        <v>ELENA A CROMülő III. kat. szövettel</v>
      </c>
      <c r="B84" s="144" t="s">
        <v>250</v>
      </c>
      <c r="C84" s="136" t="s">
        <v>1081</v>
      </c>
      <c r="D84" s="137">
        <v>4900</v>
      </c>
    </row>
    <row r="85" spans="1:4" x14ac:dyDescent="0.3">
      <c r="A85" s="134" t="str">
        <f t="shared" si="0"/>
        <v>ELENA A CROMülő IV. kat. szövettel</v>
      </c>
      <c r="B85" s="144" t="s">
        <v>250</v>
      </c>
      <c r="C85" s="136" t="s">
        <v>1082</v>
      </c>
      <c r="D85" s="137">
        <v>5400</v>
      </c>
    </row>
    <row r="86" spans="1:4" x14ac:dyDescent="0.3">
      <c r="A86" s="134" t="str">
        <f t="shared" si="0"/>
        <v>ELENA A CROMülő V. kat. szövettel</v>
      </c>
      <c r="B86" s="144" t="s">
        <v>250</v>
      </c>
      <c r="C86" s="136" t="s">
        <v>1083</v>
      </c>
      <c r="D86" s="137">
        <v>6500</v>
      </c>
    </row>
    <row r="87" spans="1:4" x14ac:dyDescent="0.3">
      <c r="A87" s="134" t="str">
        <f t="shared" si="0"/>
        <v>ELENA A CROMülő Műbőrrel</v>
      </c>
      <c r="B87" s="144" t="s">
        <v>250</v>
      </c>
      <c r="C87" s="136" t="s">
        <v>1042</v>
      </c>
      <c r="D87" s="137">
        <v>5400</v>
      </c>
    </row>
    <row r="88" spans="1:4" x14ac:dyDescent="0.3">
      <c r="A88" s="134" t="str">
        <f t="shared" si="0"/>
        <v>ELENA A CROMülő Valódi bőrrel</v>
      </c>
      <c r="B88" s="144" t="s">
        <v>250</v>
      </c>
      <c r="C88" s="136" t="s">
        <v>1043</v>
      </c>
      <c r="D88" s="137">
        <v>9400</v>
      </c>
    </row>
    <row r="89" spans="1:4" x14ac:dyDescent="0.3">
      <c r="A89" s="140" t="str">
        <f t="shared" si="0"/>
        <v>ELENA A CROMülő Vevő szövettel</v>
      </c>
      <c r="B89" s="146" t="s">
        <v>250</v>
      </c>
      <c r="C89" s="142" t="s">
        <v>1044</v>
      </c>
      <c r="D89" s="143">
        <v>3300</v>
      </c>
    </row>
    <row r="90" spans="1:4" x14ac:dyDescent="0.3">
      <c r="A90" s="134" t="str">
        <f t="shared" si="0"/>
        <v>ELENA C CROMnincs</v>
      </c>
      <c r="B90" s="135" t="s">
        <v>257</v>
      </c>
      <c r="C90" s="136" t="s">
        <v>1007</v>
      </c>
      <c r="D90" s="137">
        <v>0</v>
      </c>
    </row>
    <row r="91" spans="1:4" x14ac:dyDescent="0.3">
      <c r="A91" s="134" t="str">
        <f t="shared" si="0"/>
        <v>ELENA C CROM(válasszon)</v>
      </c>
      <c r="B91" s="144" t="s">
        <v>257</v>
      </c>
      <c r="C91" s="136" t="s">
        <v>1006</v>
      </c>
      <c r="D91" s="137">
        <v>0</v>
      </c>
    </row>
    <row r="92" spans="1:4" x14ac:dyDescent="0.3">
      <c r="A92" s="134" t="str">
        <f t="shared" si="0"/>
        <v>ELENA C CROMülő I. kat. szövettel</v>
      </c>
      <c r="B92" s="144" t="s">
        <v>257</v>
      </c>
      <c r="C92" s="136" t="s">
        <v>1079</v>
      </c>
      <c r="D92" s="137">
        <v>4200</v>
      </c>
    </row>
    <row r="93" spans="1:4" x14ac:dyDescent="0.3">
      <c r="A93" s="134" t="str">
        <f t="shared" si="0"/>
        <v>ELENA C CROMülől II. kat. szövettel</v>
      </c>
      <c r="B93" s="144" t="s">
        <v>257</v>
      </c>
      <c r="C93" s="136" t="s">
        <v>1080</v>
      </c>
      <c r="D93" s="137">
        <v>4400</v>
      </c>
    </row>
    <row r="94" spans="1:4" x14ac:dyDescent="0.3">
      <c r="A94" s="134" t="str">
        <f t="shared" si="0"/>
        <v>ELENA C CROMülő III. kat. szövettel</v>
      </c>
      <c r="B94" s="144" t="s">
        <v>257</v>
      </c>
      <c r="C94" s="136" t="s">
        <v>1081</v>
      </c>
      <c r="D94" s="137">
        <v>4900</v>
      </c>
    </row>
    <row r="95" spans="1:4" x14ac:dyDescent="0.3">
      <c r="A95" s="134" t="str">
        <f t="shared" si="0"/>
        <v>ELENA C CROMülő IV. kat. szövettel</v>
      </c>
      <c r="B95" s="144" t="s">
        <v>257</v>
      </c>
      <c r="C95" s="136" t="s">
        <v>1082</v>
      </c>
      <c r="D95" s="137">
        <v>5400</v>
      </c>
    </row>
    <row r="96" spans="1:4" x14ac:dyDescent="0.3">
      <c r="A96" s="134" t="str">
        <f t="shared" si="0"/>
        <v>ELENA C CROMülő V. kat. szövettel</v>
      </c>
      <c r="B96" s="144" t="s">
        <v>257</v>
      </c>
      <c r="C96" s="136" t="s">
        <v>1083</v>
      </c>
      <c r="D96" s="137">
        <v>6500</v>
      </c>
    </row>
    <row r="97" spans="1:4" x14ac:dyDescent="0.3">
      <c r="A97" s="134" t="str">
        <f t="shared" si="0"/>
        <v>ELENA C CROMülő Műbőrrel</v>
      </c>
      <c r="B97" s="144" t="s">
        <v>257</v>
      </c>
      <c r="C97" s="136" t="s">
        <v>1042</v>
      </c>
      <c r="D97" s="137">
        <v>5400</v>
      </c>
    </row>
    <row r="98" spans="1:4" x14ac:dyDescent="0.3">
      <c r="A98" s="134" t="str">
        <f t="shared" si="0"/>
        <v>ELENA C CROMülő Valódi bőrrel</v>
      </c>
      <c r="B98" s="144" t="s">
        <v>257</v>
      </c>
      <c r="C98" s="136" t="s">
        <v>1043</v>
      </c>
      <c r="D98" s="137">
        <v>9400</v>
      </c>
    </row>
    <row r="99" spans="1:4" x14ac:dyDescent="0.3">
      <c r="A99" s="134" t="str">
        <f t="shared" si="0"/>
        <v>ELENA C CROMülő Vevő szövettel</v>
      </c>
      <c r="B99" s="144" t="s">
        <v>257</v>
      </c>
      <c r="C99" s="136" t="s">
        <v>1044</v>
      </c>
      <c r="D99" s="137">
        <v>3300</v>
      </c>
    </row>
    <row r="100" spans="1:4" x14ac:dyDescent="0.3">
      <c r="A100" s="134" t="str">
        <f t="shared" si="0"/>
        <v>ELENA C CROMhát I. kat. szövettel</v>
      </c>
      <c r="B100" s="144" t="s">
        <v>257</v>
      </c>
      <c r="C100" s="136" t="s">
        <v>1084</v>
      </c>
      <c r="D100" s="137">
        <v>3800</v>
      </c>
    </row>
    <row r="101" spans="1:4" x14ac:dyDescent="0.3">
      <c r="A101" s="134" t="str">
        <f t="shared" si="0"/>
        <v>ELENA C CROMhát II. kat. szövettel</v>
      </c>
      <c r="B101" s="144" t="s">
        <v>257</v>
      </c>
      <c r="C101" s="136" t="s">
        <v>1085</v>
      </c>
      <c r="D101" s="137">
        <v>4000</v>
      </c>
    </row>
    <row r="102" spans="1:4" x14ac:dyDescent="0.3">
      <c r="A102" s="134" t="str">
        <f t="shared" si="0"/>
        <v>ELENA C CROMhát III. kat. szövettel</v>
      </c>
      <c r="B102" s="144" t="s">
        <v>257</v>
      </c>
      <c r="C102" s="136" t="s">
        <v>1086</v>
      </c>
      <c r="D102" s="137">
        <v>4500</v>
      </c>
    </row>
    <row r="103" spans="1:4" x14ac:dyDescent="0.3">
      <c r="A103" s="134" t="str">
        <f t="shared" si="0"/>
        <v>ELENA C CROMhát IV. kat. szövettel</v>
      </c>
      <c r="B103" s="144" t="s">
        <v>257</v>
      </c>
      <c r="C103" s="136" t="s">
        <v>1087</v>
      </c>
      <c r="D103" s="137">
        <v>4900</v>
      </c>
    </row>
    <row r="104" spans="1:4" x14ac:dyDescent="0.3">
      <c r="A104" s="134" t="str">
        <f t="shared" si="0"/>
        <v>ELENA C CROMhát V. kat. szövettel</v>
      </c>
      <c r="B104" s="144" t="s">
        <v>257</v>
      </c>
      <c r="C104" s="136" t="s">
        <v>1088</v>
      </c>
      <c r="D104" s="137">
        <v>5400</v>
      </c>
    </row>
    <row r="105" spans="1:4" x14ac:dyDescent="0.3">
      <c r="A105" s="134" t="str">
        <f t="shared" si="0"/>
        <v>ELENA C CROMhát Műbőrrel</v>
      </c>
      <c r="B105" s="144" t="s">
        <v>257</v>
      </c>
      <c r="C105" s="136" t="s">
        <v>1045</v>
      </c>
      <c r="D105" s="137">
        <v>4900</v>
      </c>
    </row>
    <row r="106" spans="1:4" x14ac:dyDescent="0.3">
      <c r="A106" s="134" t="str">
        <f t="shared" si="0"/>
        <v>ELENA C CROMhát Valódi bőrrel</v>
      </c>
      <c r="B106" s="144" t="s">
        <v>257</v>
      </c>
      <c r="C106" s="136" t="s">
        <v>1046</v>
      </c>
      <c r="D106" s="137">
        <v>8500</v>
      </c>
    </row>
    <row r="107" spans="1:4" x14ac:dyDescent="0.3">
      <c r="A107" s="134" t="str">
        <f t="shared" si="0"/>
        <v>ELENA C CROMhát Vevő szövettel</v>
      </c>
      <c r="B107" s="144" t="s">
        <v>257</v>
      </c>
      <c r="C107" s="136" t="s">
        <v>1047</v>
      </c>
      <c r="D107" s="137">
        <v>2900</v>
      </c>
    </row>
    <row r="108" spans="1:4" x14ac:dyDescent="0.3">
      <c r="A108" s="134" t="str">
        <f t="shared" si="0"/>
        <v>ELENA C CROMülő/hát I. kat. szövettel</v>
      </c>
      <c r="B108" s="144" t="s">
        <v>257</v>
      </c>
      <c r="C108" s="136" t="s">
        <v>1089</v>
      </c>
      <c r="D108" s="137">
        <v>8000</v>
      </c>
    </row>
    <row r="109" spans="1:4" x14ac:dyDescent="0.3">
      <c r="A109" s="134" t="str">
        <f t="shared" si="0"/>
        <v>ELENA C CROMülő/hát II. kat. szövettel</v>
      </c>
      <c r="B109" s="144" t="s">
        <v>257</v>
      </c>
      <c r="C109" s="136" t="s">
        <v>1090</v>
      </c>
      <c r="D109" s="137">
        <v>8400</v>
      </c>
    </row>
    <row r="110" spans="1:4" x14ac:dyDescent="0.3">
      <c r="A110" s="134" t="str">
        <f t="shared" si="0"/>
        <v>ELENA C CROMülő/hát III. kat. szövettel</v>
      </c>
      <c r="B110" s="144" t="s">
        <v>257</v>
      </c>
      <c r="C110" s="136" t="s">
        <v>1091</v>
      </c>
      <c r="D110" s="137">
        <v>9400</v>
      </c>
    </row>
    <row r="111" spans="1:4" x14ac:dyDescent="0.3">
      <c r="A111" s="134" t="str">
        <f t="shared" si="0"/>
        <v>ELENA C CROMülő/hát IV. kat. szövettel</v>
      </c>
      <c r="B111" s="144" t="s">
        <v>257</v>
      </c>
      <c r="C111" s="136" t="s">
        <v>1092</v>
      </c>
      <c r="D111" s="137">
        <v>10300</v>
      </c>
    </row>
    <row r="112" spans="1:4" x14ac:dyDescent="0.3">
      <c r="A112" s="134" t="str">
        <f t="shared" si="0"/>
        <v>ELENA C CROMülő/hát V. kat. szövettel</v>
      </c>
      <c r="B112" s="144" t="s">
        <v>257</v>
      </c>
      <c r="C112" s="136" t="s">
        <v>1093</v>
      </c>
      <c r="D112" s="137">
        <v>11900</v>
      </c>
    </row>
    <row r="113" spans="1:4" x14ac:dyDescent="0.3">
      <c r="A113" s="134" t="str">
        <f t="shared" si="0"/>
        <v>ELENA C CROMülő/hát Műbőrrel</v>
      </c>
      <c r="B113" s="144" t="s">
        <v>257</v>
      </c>
      <c r="C113" s="136" t="s">
        <v>1049</v>
      </c>
      <c r="D113" s="137">
        <v>10300</v>
      </c>
    </row>
    <row r="114" spans="1:4" x14ac:dyDescent="0.3">
      <c r="A114" s="134" t="str">
        <f t="shared" si="0"/>
        <v>ELENA C CROMülő/hát Valódi bőrrel</v>
      </c>
      <c r="B114" s="144" t="s">
        <v>257</v>
      </c>
      <c r="C114" s="136" t="s">
        <v>1050</v>
      </c>
      <c r="D114" s="137">
        <v>17900</v>
      </c>
    </row>
    <row r="115" spans="1:4" x14ac:dyDescent="0.3">
      <c r="A115" s="140" t="str">
        <f t="shared" si="0"/>
        <v>ELENA C CROMülő/hát Vevő szövettel</v>
      </c>
      <c r="B115" s="146" t="s">
        <v>257</v>
      </c>
      <c r="C115" s="142" t="s">
        <v>1051</v>
      </c>
      <c r="D115" s="143">
        <v>6200</v>
      </c>
    </row>
    <row r="116" spans="1:4" x14ac:dyDescent="0.3">
      <c r="A116" s="134" t="str">
        <f t="shared" ref="A116:A141" si="1">B116&amp;C116</f>
        <v>ELENA M CROMnincs</v>
      </c>
      <c r="B116" s="136" t="s">
        <v>253</v>
      </c>
      <c r="C116" s="136" t="s">
        <v>1007</v>
      </c>
      <c r="D116" s="137">
        <v>0</v>
      </c>
    </row>
    <row r="117" spans="1:4" x14ac:dyDescent="0.3">
      <c r="A117" s="134" t="str">
        <f t="shared" si="1"/>
        <v>ELENA M CROM(válasszon)</v>
      </c>
      <c r="B117" s="144" t="s">
        <v>253</v>
      </c>
      <c r="C117" s="136" t="s">
        <v>1006</v>
      </c>
      <c r="D117" s="137">
        <v>0</v>
      </c>
    </row>
    <row r="118" spans="1:4" x14ac:dyDescent="0.3">
      <c r="A118" s="134" t="str">
        <f t="shared" si="1"/>
        <v>ELENA M CROMülő I. kat. szövettel</v>
      </c>
      <c r="B118" s="144" t="s">
        <v>253</v>
      </c>
      <c r="C118" s="136" t="s">
        <v>1079</v>
      </c>
      <c r="D118" s="137">
        <v>4200</v>
      </c>
    </row>
    <row r="119" spans="1:4" x14ac:dyDescent="0.3">
      <c r="A119" s="134" t="str">
        <f t="shared" si="1"/>
        <v>ELENA M CROMülől II. kat. szövettel</v>
      </c>
      <c r="B119" s="144" t="s">
        <v>253</v>
      </c>
      <c r="C119" s="136" t="s">
        <v>1080</v>
      </c>
      <c r="D119" s="137">
        <v>4400</v>
      </c>
    </row>
    <row r="120" spans="1:4" x14ac:dyDescent="0.3">
      <c r="A120" s="134" t="str">
        <f t="shared" si="1"/>
        <v>ELENA M CROMülő III. kat. szövettel</v>
      </c>
      <c r="B120" s="144" t="s">
        <v>253</v>
      </c>
      <c r="C120" s="136" t="s">
        <v>1081</v>
      </c>
      <c r="D120" s="137">
        <v>4900</v>
      </c>
    </row>
    <row r="121" spans="1:4" x14ac:dyDescent="0.3">
      <c r="A121" s="134" t="str">
        <f t="shared" si="1"/>
        <v>ELENA M CROMülő IV. kat. szövettel</v>
      </c>
      <c r="B121" s="144" t="s">
        <v>253</v>
      </c>
      <c r="C121" s="136" t="s">
        <v>1082</v>
      </c>
      <c r="D121" s="137">
        <v>5400</v>
      </c>
    </row>
    <row r="122" spans="1:4" x14ac:dyDescent="0.3">
      <c r="A122" s="134" t="str">
        <f t="shared" si="1"/>
        <v>ELENA M CROMülő V. kat. szövettel</v>
      </c>
      <c r="B122" s="144" t="s">
        <v>253</v>
      </c>
      <c r="C122" s="136" t="s">
        <v>1083</v>
      </c>
      <c r="D122" s="137">
        <v>6500</v>
      </c>
    </row>
    <row r="123" spans="1:4" x14ac:dyDescent="0.3">
      <c r="A123" s="134" t="str">
        <f t="shared" si="1"/>
        <v>ELENA M CROMülő Műbőrrel</v>
      </c>
      <c r="B123" s="144" t="s">
        <v>253</v>
      </c>
      <c r="C123" s="136" t="s">
        <v>1042</v>
      </c>
      <c r="D123" s="137">
        <v>5400</v>
      </c>
    </row>
    <row r="124" spans="1:4" x14ac:dyDescent="0.3">
      <c r="A124" s="134" t="str">
        <f t="shared" si="1"/>
        <v>ELENA M CROMülő Valódi bőrrel</v>
      </c>
      <c r="B124" s="144" t="s">
        <v>253</v>
      </c>
      <c r="C124" s="136" t="s">
        <v>1043</v>
      </c>
      <c r="D124" s="137">
        <v>9400</v>
      </c>
    </row>
    <row r="125" spans="1:4" x14ac:dyDescent="0.3">
      <c r="A125" s="134" t="str">
        <f t="shared" si="1"/>
        <v>ELENA M CROMülő Vevő szövettel</v>
      </c>
      <c r="B125" s="144" t="s">
        <v>253</v>
      </c>
      <c r="C125" s="136" t="s">
        <v>1044</v>
      </c>
      <c r="D125" s="137">
        <v>3300</v>
      </c>
    </row>
    <row r="126" spans="1:4" x14ac:dyDescent="0.3">
      <c r="A126" s="134" t="str">
        <f t="shared" si="1"/>
        <v>ELENA M CROMhát I. kat. szövettel</v>
      </c>
      <c r="B126" s="144" t="s">
        <v>253</v>
      </c>
      <c r="C126" s="136" t="s">
        <v>1084</v>
      </c>
      <c r="D126" s="137">
        <v>3800</v>
      </c>
    </row>
    <row r="127" spans="1:4" x14ac:dyDescent="0.3">
      <c r="A127" s="134" t="str">
        <f t="shared" si="1"/>
        <v>ELENA M CROMhát II. kat. szövettel</v>
      </c>
      <c r="B127" s="144" t="s">
        <v>253</v>
      </c>
      <c r="C127" s="136" t="s">
        <v>1085</v>
      </c>
      <c r="D127" s="137">
        <v>4000</v>
      </c>
    </row>
    <row r="128" spans="1:4" x14ac:dyDescent="0.3">
      <c r="A128" s="134" t="str">
        <f t="shared" si="1"/>
        <v>ELENA M CROMhát III. kat. szövettel</v>
      </c>
      <c r="B128" s="144" t="s">
        <v>253</v>
      </c>
      <c r="C128" s="136" t="s">
        <v>1086</v>
      </c>
      <c r="D128" s="137">
        <v>4500</v>
      </c>
    </row>
    <row r="129" spans="1:4" x14ac:dyDescent="0.3">
      <c r="A129" s="134" t="str">
        <f t="shared" si="1"/>
        <v>ELENA M CROMhát IV. kat. szövettel</v>
      </c>
      <c r="B129" s="144" t="s">
        <v>253</v>
      </c>
      <c r="C129" s="136" t="s">
        <v>1087</v>
      </c>
      <c r="D129" s="137">
        <v>4900</v>
      </c>
    </row>
    <row r="130" spans="1:4" x14ac:dyDescent="0.3">
      <c r="A130" s="134" t="str">
        <f t="shared" si="1"/>
        <v>ELENA M CROMhát V. kat. szövettel</v>
      </c>
      <c r="B130" s="144" t="s">
        <v>253</v>
      </c>
      <c r="C130" s="136" t="s">
        <v>1088</v>
      </c>
      <c r="D130" s="137">
        <v>5400</v>
      </c>
    </row>
    <row r="131" spans="1:4" x14ac:dyDescent="0.3">
      <c r="A131" s="134" t="str">
        <f t="shared" si="1"/>
        <v>ELENA M CROMhát Műbőrrel</v>
      </c>
      <c r="B131" s="144" t="s">
        <v>253</v>
      </c>
      <c r="C131" s="136" t="s">
        <v>1045</v>
      </c>
      <c r="D131" s="137">
        <v>4900</v>
      </c>
    </row>
    <row r="132" spans="1:4" x14ac:dyDescent="0.3">
      <c r="A132" s="134" t="str">
        <f t="shared" si="1"/>
        <v>ELENA M CROMhát Valódi bőrrel</v>
      </c>
      <c r="B132" s="144" t="s">
        <v>253</v>
      </c>
      <c r="C132" s="136" t="s">
        <v>1046</v>
      </c>
      <c r="D132" s="137">
        <v>8500</v>
      </c>
    </row>
    <row r="133" spans="1:4" x14ac:dyDescent="0.3">
      <c r="A133" s="134" t="str">
        <f t="shared" si="1"/>
        <v>ELENA M CROMhát Vevő szövettel</v>
      </c>
      <c r="B133" s="144" t="s">
        <v>253</v>
      </c>
      <c r="C133" s="136" t="s">
        <v>1047</v>
      </c>
      <c r="D133" s="137">
        <v>2900</v>
      </c>
    </row>
    <row r="134" spans="1:4" x14ac:dyDescent="0.3">
      <c r="A134" s="134" t="str">
        <f t="shared" si="1"/>
        <v>ELENA M CROMülő/hát I. kat. szövettel</v>
      </c>
      <c r="B134" s="144" t="s">
        <v>253</v>
      </c>
      <c r="C134" s="136" t="s">
        <v>1089</v>
      </c>
      <c r="D134" s="137">
        <v>8000</v>
      </c>
    </row>
    <row r="135" spans="1:4" x14ac:dyDescent="0.3">
      <c r="A135" s="134" t="str">
        <f t="shared" si="1"/>
        <v>ELENA M CROMülő/hát II. kat. szövettel</v>
      </c>
      <c r="B135" s="144" t="s">
        <v>253</v>
      </c>
      <c r="C135" s="136" t="s">
        <v>1090</v>
      </c>
      <c r="D135" s="137">
        <v>8400</v>
      </c>
    </row>
    <row r="136" spans="1:4" x14ac:dyDescent="0.3">
      <c r="A136" s="134" t="str">
        <f t="shared" si="1"/>
        <v>ELENA M CROMülő/hát III. kat. szövettel</v>
      </c>
      <c r="B136" s="144" t="s">
        <v>253</v>
      </c>
      <c r="C136" s="136" t="s">
        <v>1091</v>
      </c>
      <c r="D136" s="137">
        <v>9400</v>
      </c>
    </row>
    <row r="137" spans="1:4" x14ac:dyDescent="0.3">
      <c r="A137" s="134" t="str">
        <f t="shared" si="1"/>
        <v>ELENA M CROMülő/hát IV. kat. szövettel</v>
      </c>
      <c r="B137" s="144" t="s">
        <v>253</v>
      </c>
      <c r="C137" s="136" t="s">
        <v>1092</v>
      </c>
      <c r="D137" s="137">
        <v>10300</v>
      </c>
    </row>
    <row r="138" spans="1:4" x14ac:dyDescent="0.3">
      <c r="A138" s="134" t="str">
        <f t="shared" si="1"/>
        <v>ELENA M CROMülő/hát V. kat. szövettel</v>
      </c>
      <c r="B138" s="144" t="s">
        <v>253</v>
      </c>
      <c r="C138" s="136" t="s">
        <v>1093</v>
      </c>
      <c r="D138" s="137">
        <v>11900</v>
      </c>
    </row>
    <row r="139" spans="1:4" x14ac:dyDescent="0.3">
      <c r="A139" s="134" t="str">
        <f t="shared" si="1"/>
        <v>ELENA M CROMülő/hát Műbőrrel</v>
      </c>
      <c r="B139" s="144" t="s">
        <v>253</v>
      </c>
      <c r="C139" s="136" t="s">
        <v>1049</v>
      </c>
      <c r="D139" s="137">
        <v>10300</v>
      </c>
    </row>
    <row r="140" spans="1:4" x14ac:dyDescent="0.3">
      <c r="A140" s="134" t="str">
        <f t="shared" si="1"/>
        <v>ELENA M CROMülő/hát Valódi bőrrel</v>
      </c>
      <c r="B140" s="144" t="s">
        <v>253</v>
      </c>
      <c r="C140" s="136" t="s">
        <v>1050</v>
      </c>
      <c r="D140" s="137">
        <v>17900</v>
      </c>
    </row>
    <row r="141" spans="1:4" x14ac:dyDescent="0.3">
      <c r="A141" s="140" t="str">
        <f t="shared" si="1"/>
        <v>ELENA M CROMülő/hát Vevő szövettel</v>
      </c>
      <c r="B141" s="146" t="s">
        <v>253</v>
      </c>
      <c r="C141" s="142" t="s">
        <v>1051</v>
      </c>
      <c r="D141" s="143">
        <v>6200</v>
      </c>
    </row>
    <row r="142" spans="1:4" x14ac:dyDescent="0.3">
      <c r="A142" s="134" t="str">
        <f t="shared" ref="A142:A167" si="2">B142&amp;C142</f>
        <v>LUCCA PADnincs</v>
      </c>
      <c r="B142" s="135" t="s">
        <v>199</v>
      </c>
      <c r="C142" s="136" t="s">
        <v>1007</v>
      </c>
      <c r="D142" s="137">
        <v>0</v>
      </c>
    </row>
    <row r="143" spans="1:4" x14ac:dyDescent="0.3">
      <c r="A143" s="134" t="str">
        <f t="shared" si="2"/>
        <v>LUCCA PAD(válasszon)</v>
      </c>
      <c r="B143" s="144" t="s">
        <v>199</v>
      </c>
      <c r="C143" s="136" t="s">
        <v>1006</v>
      </c>
      <c r="D143" s="137">
        <v>0</v>
      </c>
    </row>
    <row r="144" spans="1:4" x14ac:dyDescent="0.3">
      <c r="A144" s="134" t="str">
        <f t="shared" si="2"/>
        <v>LUCCA PADülő I. kat. szövettel</v>
      </c>
      <c r="B144" s="144" t="s">
        <v>199</v>
      </c>
      <c r="C144" s="136" t="s">
        <v>1079</v>
      </c>
      <c r="D144" s="137">
        <v>4400</v>
      </c>
    </row>
    <row r="145" spans="1:4" x14ac:dyDescent="0.3">
      <c r="A145" s="134" t="str">
        <f t="shared" si="2"/>
        <v>LUCCA PADülől II. kat. szövettel</v>
      </c>
      <c r="B145" s="144" t="s">
        <v>199</v>
      </c>
      <c r="C145" s="136" t="s">
        <v>1080</v>
      </c>
      <c r="D145" s="137">
        <v>4700</v>
      </c>
    </row>
    <row r="146" spans="1:4" x14ac:dyDescent="0.3">
      <c r="A146" s="134" t="str">
        <f t="shared" si="2"/>
        <v>LUCCA PADülő III. kat. szövettel</v>
      </c>
      <c r="B146" s="144" t="s">
        <v>199</v>
      </c>
      <c r="C146" s="136" t="s">
        <v>1081</v>
      </c>
      <c r="D146" s="137">
        <v>6500</v>
      </c>
    </row>
    <row r="147" spans="1:4" x14ac:dyDescent="0.3">
      <c r="A147" s="134" t="str">
        <f t="shared" si="2"/>
        <v>LUCCA PADülő IV. kat. szövettel</v>
      </c>
      <c r="B147" s="144" t="s">
        <v>199</v>
      </c>
      <c r="C147" s="136" t="s">
        <v>1082</v>
      </c>
      <c r="D147" s="137">
        <v>8300</v>
      </c>
    </row>
    <row r="148" spans="1:4" x14ac:dyDescent="0.3">
      <c r="A148" s="134" t="str">
        <f t="shared" si="2"/>
        <v>LUCCA PADülő V. kat. szövettel</v>
      </c>
      <c r="B148" s="144" t="s">
        <v>199</v>
      </c>
      <c r="C148" s="136" t="s">
        <v>1083</v>
      </c>
      <c r="D148" s="137">
        <v>9400</v>
      </c>
    </row>
    <row r="149" spans="1:4" x14ac:dyDescent="0.3">
      <c r="A149" s="134" t="str">
        <f t="shared" si="2"/>
        <v>LUCCA PADülő Műbőrrel</v>
      </c>
      <c r="B149" s="144" t="s">
        <v>199</v>
      </c>
      <c r="C149" s="136" t="s">
        <v>1042</v>
      </c>
      <c r="D149" s="137">
        <v>8300</v>
      </c>
    </row>
    <row r="150" spans="1:4" x14ac:dyDescent="0.3">
      <c r="A150" s="134" t="str">
        <f t="shared" si="2"/>
        <v>LUCCA PADülő Valódi bőrrel</v>
      </c>
      <c r="B150" s="144" t="s">
        <v>199</v>
      </c>
      <c r="C150" s="136" t="s">
        <v>1043</v>
      </c>
      <c r="D150" s="137">
        <v>11600</v>
      </c>
    </row>
    <row r="151" spans="1:4" x14ac:dyDescent="0.3">
      <c r="A151" s="134" t="str">
        <f t="shared" si="2"/>
        <v>LUCCA PADülő Vevő szövettel</v>
      </c>
      <c r="B151" s="144" t="s">
        <v>199</v>
      </c>
      <c r="C151" s="136" t="s">
        <v>1044</v>
      </c>
      <c r="D151" s="137">
        <v>2200</v>
      </c>
    </row>
    <row r="152" spans="1:4" x14ac:dyDescent="0.3">
      <c r="A152" s="134" t="str">
        <f t="shared" si="2"/>
        <v>LUCCA PADhát I. kat. szövettel</v>
      </c>
      <c r="B152" s="144" t="s">
        <v>199</v>
      </c>
      <c r="C152" s="136" t="s">
        <v>1084</v>
      </c>
      <c r="D152" s="137">
        <v>4200</v>
      </c>
    </row>
    <row r="153" spans="1:4" x14ac:dyDescent="0.3">
      <c r="A153" s="134" t="str">
        <f t="shared" si="2"/>
        <v>LUCCA PADhát II. kat. szövettel</v>
      </c>
      <c r="B153" s="144" t="s">
        <v>199</v>
      </c>
      <c r="C153" s="136" t="s">
        <v>1085</v>
      </c>
      <c r="D153" s="137">
        <v>4400</v>
      </c>
    </row>
    <row r="154" spans="1:4" x14ac:dyDescent="0.3">
      <c r="A154" s="134" t="str">
        <f t="shared" si="2"/>
        <v>LUCCA PADhát III. kat. szövettel</v>
      </c>
      <c r="B154" s="144" t="s">
        <v>199</v>
      </c>
      <c r="C154" s="136" t="s">
        <v>1086</v>
      </c>
      <c r="D154" s="137">
        <v>5400</v>
      </c>
    </row>
    <row r="155" spans="1:4" x14ac:dyDescent="0.3">
      <c r="A155" s="134" t="str">
        <f t="shared" si="2"/>
        <v>LUCCA PADhát IV. kat. szövettel</v>
      </c>
      <c r="B155" s="144" t="s">
        <v>199</v>
      </c>
      <c r="C155" s="136" t="s">
        <v>1087</v>
      </c>
      <c r="D155" s="137">
        <v>6700</v>
      </c>
    </row>
    <row r="156" spans="1:4" x14ac:dyDescent="0.3">
      <c r="A156" s="134" t="str">
        <f t="shared" si="2"/>
        <v>LUCCA PADhát V. kat. szövettel</v>
      </c>
      <c r="B156" s="144" t="s">
        <v>199</v>
      </c>
      <c r="C156" s="136" t="s">
        <v>1088</v>
      </c>
      <c r="D156" s="137">
        <v>8700</v>
      </c>
    </row>
    <row r="157" spans="1:4" x14ac:dyDescent="0.3">
      <c r="A157" s="134" t="str">
        <f t="shared" si="2"/>
        <v>LUCCA PADhát Műbőrrel</v>
      </c>
      <c r="B157" s="144" t="s">
        <v>199</v>
      </c>
      <c r="C157" s="136" t="s">
        <v>1045</v>
      </c>
      <c r="D157" s="137">
        <v>6700</v>
      </c>
    </row>
    <row r="158" spans="1:4" x14ac:dyDescent="0.3">
      <c r="A158" s="134" t="str">
        <f t="shared" si="2"/>
        <v>LUCCA PADhát Valódi bőrrel</v>
      </c>
      <c r="B158" s="144" t="s">
        <v>199</v>
      </c>
      <c r="C158" s="136" t="s">
        <v>1046</v>
      </c>
      <c r="D158" s="137">
        <v>10500</v>
      </c>
    </row>
    <row r="159" spans="1:4" x14ac:dyDescent="0.3">
      <c r="A159" s="134" t="str">
        <f t="shared" si="2"/>
        <v>LUCCA PADhát Vevő szövettel</v>
      </c>
      <c r="B159" s="144" t="s">
        <v>199</v>
      </c>
      <c r="C159" s="136" t="s">
        <v>1047</v>
      </c>
      <c r="D159" s="137">
        <v>2000</v>
      </c>
    </row>
    <row r="160" spans="1:4" x14ac:dyDescent="0.3">
      <c r="A160" s="134" t="str">
        <f t="shared" si="2"/>
        <v>LUCCA PADülő/hát I. kat. szövettel</v>
      </c>
      <c r="B160" s="144" t="s">
        <v>199</v>
      </c>
      <c r="C160" s="136" t="s">
        <v>1089</v>
      </c>
      <c r="D160" s="137">
        <v>8600</v>
      </c>
    </row>
    <row r="161" spans="1:4" x14ac:dyDescent="0.3">
      <c r="A161" s="134" t="str">
        <f t="shared" si="2"/>
        <v>LUCCA PADülő/hát II. kat. szövettel</v>
      </c>
      <c r="B161" s="144" t="s">
        <v>199</v>
      </c>
      <c r="C161" s="136" t="s">
        <v>1090</v>
      </c>
      <c r="D161" s="137">
        <v>9100</v>
      </c>
    </row>
    <row r="162" spans="1:4" x14ac:dyDescent="0.3">
      <c r="A162" s="134" t="str">
        <f t="shared" si="2"/>
        <v>LUCCA PADülő/hát III. kat. szövettel</v>
      </c>
      <c r="B162" s="144" t="s">
        <v>199</v>
      </c>
      <c r="C162" s="136" t="s">
        <v>1091</v>
      </c>
      <c r="D162" s="137">
        <v>11900</v>
      </c>
    </row>
    <row r="163" spans="1:4" x14ac:dyDescent="0.3">
      <c r="A163" s="134" t="str">
        <f t="shared" si="2"/>
        <v>LUCCA PADülő/hát IV. kat. szövettel</v>
      </c>
      <c r="B163" s="144" t="s">
        <v>199</v>
      </c>
      <c r="C163" s="136" t="s">
        <v>1092</v>
      </c>
      <c r="D163" s="137">
        <v>15000</v>
      </c>
    </row>
    <row r="164" spans="1:4" x14ac:dyDescent="0.3">
      <c r="A164" s="134" t="str">
        <f t="shared" si="2"/>
        <v>LUCCA PADülő/hát V. kat. szövettel</v>
      </c>
      <c r="B164" s="144" t="s">
        <v>199</v>
      </c>
      <c r="C164" s="136" t="s">
        <v>1093</v>
      </c>
      <c r="D164" s="137">
        <v>18100</v>
      </c>
    </row>
    <row r="165" spans="1:4" x14ac:dyDescent="0.3">
      <c r="A165" s="134" t="str">
        <f t="shared" si="2"/>
        <v>LUCCA PADülő/hát Műbőrrel</v>
      </c>
      <c r="B165" s="144" t="s">
        <v>199</v>
      </c>
      <c r="C165" s="136" t="s">
        <v>1049</v>
      </c>
      <c r="D165" s="137">
        <v>15000</v>
      </c>
    </row>
    <row r="166" spans="1:4" x14ac:dyDescent="0.3">
      <c r="A166" s="134" t="str">
        <f t="shared" si="2"/>
        <v>LUCCA PADülő/hát Valódi bőrrel</v>
      </c>
      <c r="B166" s="144" t="s">
        <v>199</v>
      </c>
      <c r="C166" s="136" t="s">
        <v>1050</v>
      </c>
      <c r="D166" s="137">
        <v>22100</v>
      </c>
    </row>
    <row r="167" spans="1:4" x14ac:dyDescent="0.3">
      <c r="A167" s="140" t="str">
        <f t="shared" si="2"/>
        <v>LUCCA PADülő/hát Vevő szövettel</v>
      </c>
      <c r="B167" s="146" t="s">
        <v>199</v>
      </c>
      <c r="C167" s="142" t="s">
        <v>1051</v>
      </c>
      <c r="D167" s="143">
        <v>4200</v>
      </c>
    </row>
    <row r="168" spans="1:4" x14ac:dyDescent="0.3">
      <c r="A168" s="134" t="str">
        <f t="shared" ref="A168:A205" si="3">B168&amp;C168</f>
        <v>LUCCA COLORPLASTnincs</v>
      </c>
      <c r="B168" s="136" t="s">
        <v>195</v>
      </c>
      <c r="C168" s="136" t="s">
        <v>1007</v>
      </c>
      <c r="D168" s="137">
        <v>0</v>
      </c>
    </row>
    <row r="169" spans="1:4" x14ac:dyDescent="0.3">
      <c r="A169" s="134" t="str">
        <f t="shared" si="3"/>
        <v>LUCCA COLORPLAST(válasszon)</v>
      </c>
      <c r="B169" s="144" t="s">
        <v>195</v>
      </c>
      <c r="C169" s="136" t="s">
        <v>1006</v>
      </c>
      <c r="D169" s="137">
        <v>0</v>
      </c>
    </row>
    <row r="170" spans="1:4" x14ac:dyDescent="0.3">
      <c r="A170" s="134" t="str">
        <f t="shared" si="3"/>
        <v>LUCCA COLORPLASTülő I. kat. szövettel</v>
      </c>
      <c r="B170" s="144" t="s">
        <v>195</v>
      </c>
      <c r="C170" s="136" t="s">
        <v>1079</v>
      </c>
      <c r="D170" s="137">
        <v>4400</v>
      </c>
    </row>
    <row r="171" spans="1:4" x14ac:dyDescent="0.3">
      <c r="A171" s="134" t="str">
        <f t="shared" si="3"/>
        <v>LUCCA COLORPLASTülől II. kat. szövettel</v>
      </c>
      <c r="B171" s="144" t="s">
        <v>195</v>
      </c>
      <c r="C171" s="136" t="s">
        <v>1080</v>
      </c>
      <c r="D171" s="137">
        <v>4700</v>
      </c>
    </row>
    <row r="172" spans="1:4" x14ac:dyDescent="0.3">
      <c r="A172" s="134" t="str">
        <f t="shared" si="3"/>
        <v>LUCCA COLORPLASTülő III. kat. szövettel</v>
      </c>
      <c r="B172" s="144" t="s">
        <v>195</v>
      </c>
      <c r="C172" s="136" t="s">
        <v>1081</v>
      </c>
      <c r="D172" s="137">
        <v>6500</v>
      </c>
    </row>
    <row r="173" spans="1:4" x14ac:dyDescent="0.3">
      <c r="A173" s="134" t="str">
        <f t="shared" si="3"/>
        <v>LUCCA COLORPLASTülő IV. kat. szövettel</v>
      </c>
      <c r="B173" s="144" t="s">
        <v>195</v>
      </c>
      <c r="C173" s="136" t="s">
        <v>1082</v>
      </c>
      <c r="D173" s="137">
        <v>8300</v>
      </c>
    </row>
    <row r="174" spans="1:4" x14ac:dyDescent="0.3">
      <c r="A174" s="134" t="str">
        <f t="shared" si="3"/>
        <v>LUCCA COLORPLASTülő V. kat. szövettel</v>
      </c>
      <c r="B174" s="144" t="s">
        <v>195</v>
      </c>
      <c r="C174" s="136" t="s">
        <v>1083</v>
      </c>
      <c r="D174" s="137">
        <v>9400</v>
      </c>
    </row>
    <row r="175" spans="1:4" x14ac:dyDescent="0.3">
      <c r="A175" s="134" t="str">
        <f t="shared" si="3"/>
        <v>LUCCA COLORPLASTülő Műbőrrel</v>
      </c>
      <c r="B175" s="144" t="s">
        <v>195</v>
      </c>
      <c r="C175" s="136" t="s">
        <v>1042</v>
      </c>
      <c r="D175" s="137">
        <v>8300</v>
      </c>
    </row>
    <row r="176" spans="1:4" x14ac:dyDescent="0.3">
      <c r="A176" s="134" t="str">
        <f t="shared" si="3"/>
        <v>LUCCA COLORPLASTülő Valódi bőrrel</v>
      </c>
      <c r="B176" s="144" t="s">
        <v>195</v>
      </c>
      <c r="C176" s="136" t="s">
        <v>1043</v>
      </c>
      <c r="D176" s="137">
        <v>11600</v>
      </c>
    </row>
    <row r="177" spans="1:4" x14ac:dyDescent="0.3">
      <c r="A177" s="134" t="str">
        <f t="shared" si="3"/>
        <v>LUCCA COLORPLASTülő Vevő szövettel</v>
      </c>
      <c r="B177" s="144" t="s">
        <v>195</v>
      </c>
      <c r="C177" s="136" t="s">
        <v>1044</v>
      </c>
      <c r="D177" s="137">
        <v>2200</v>
      </c>
    </row>
    <row r="178" spans="1:4" x14ac:dyDescent="0.3">
      <c r="A178" s="134" t="str">
        <f t="shared" si="3"/>
        <v>LUCCA COLORPLASThát I. kat. szövettel</v>
      </c>
      <c r="B178" s="144" t="s">
        <v>195</v>
      </c>
      <c r="C178" s="136" t="s">
        <v>1084</v>
      </c>
      <c r="D178" s="137">
        <v>4200</v>
      </c>
    </row>
    <row r="179" spans="1:4" x14ac:dyDescent="0.3">
      <c r="A179" s="134" t="str">
        <f t="shared" si="3"/>
        <v>LUCCA COLORPLASThát II. kat. szövettel</v>
      </c>
      <c r="B179" s="144" t="s">
        <v>195</v>
      </c>
      <c r="C179" s="136" t="s">
        <v>1085</v>
      </c>
      <c r="D179" s="137">
        <v>4400</v>
      </c>
    </row>
    <row r="180" spans="1:4" x14ac:dyDescent="0.3">
      <c r="A180" s="134" t="str">
        <f t="shared" si="3"/>
        <v>LUCCA COLORPLASThát III. kat. szövettel</v>
      </c>
      <c r="B180" s="144" t="s">
        <v>195</v>
      </c>
      <c r="C180" s="136" t="s">
        <v>1086</v>
      </c>
      <c r="D180" s="137">
        <v>5400</v>
      </c>
    </row>
    <row r="181" spans="1:4" x14ac:dyDescent="0.3">
      <c r="A181" s="134" t="str">
        <f t="shared" si="3"/>
        <v>LUCCA COLORPLASThát IV. kat. szövettel</v>
      </c>
      <c r="B181" s="144" t="s">
        <v>195</v>
      </c>
      <c r="C181" s="136" t="s">
        <v>1087</v>
      </c>
      <c r="D181" s="137">
        <v>6700</v>
      </c>
    </row>
    <row r="182" spans="1:4" x14ac:dyDescent="0.3">
      <c r="A182" s="134" t="str">
        <f t="shared" si="3"/>
        <v>LUCCA COLORPLASThát V. kat. szövettel</v>
      </c>
      <c r="B182" s="144" t="s">
        <v>195</v>
      </c>
      <c r="C182" s="136" t="s">
        <v>1088</v>
      </c>
      <c r="D182" s="137">
        <v>8700</v>
      </c>
    </row>
    <row r="183" spans="1:4" x14ac:dyDescent="0.3">
      <c r="A183" s="134" t="str">
        <f t="shared" si="3"/>
        <v>LUCCA COLORPLASThát Műbőrrel</v>
      </c>
      <c r="B183" s="144" t="s">
        <v>195</v>
      </c>
      <c r="C183" s="136" t="s">
        <v>1045</v>
      </c>
      <c r="D183" s="137">
        <v>6700</v>
      </c>
    </row>
    <row r="184" spans="1:4" x14ac:dyDescent="0.3">
      <c r="A184" s="134" t="str">
        <f t="shared" si="3"/>
        <v>LUCCA COLORPLASThát Valódi bőrrel</v>
      </c>
      <c r="B184" s="144" t="s">
        <v>195</v>
      </c>
      <c r="C184" s="136" t="s">
        <v>1046</v>
      </c>
      <c r="D184" s="137">
        <v>10500</v>
      </c>
    </row>
    <row r="185" spans="1:4" x14ac:dyDescent="0.3">
      <c r="A185" s="134" t="str">
        <f t="shared" si="3"/>
        <v>LUCCA COLORPLASThát Vevő szövettel</v>
      </c>
      <c r="B185" s="144" t="s">
        <v>195</v>
      </c>
      <c r="C185" s="136" t="s">
        <v>1047</v>
      </c>
      <c r="D185" s="137">
        <v>2000</v>
      </c>
    </row>
    <row r="186" spans="1:4" x14ac:dyDescent="0.3">
      <c r="A186" s="134" t="str">
        <f t="shared" si="3"/>
        <v>LUCCA COLORPLASTülő/hát I. kat. szövettel</v>
      </c>
      <c r="B186" s="144" t="s">
        <v>195</v>
      </c>
      <c r="C186" s="136" t="s">
        <v>1089</v>
      </c>
      <c r="D186" s="137">
        <v>8600</v>
      </c>
    </row>
    <row r="187" spans="1:4" x14ac:dyDescent="0.3">
      <c r="A187" s="134" t="str">
        <f t="shared" si="3"/>
        <v>LUCCA COLORPLASTülő/hát II. kat. szövettel</v>
      </c>
      <c r="B187" s="144" t="s">
        <v>195</v>
      </c>
      <c r="C187" s="136" t="s">
        <v>1090</v>
      </c>
      <c r="D187" s="137">
        <v>9100</v>
      </c>
    </row>
    <row r="188" spans="1:4" x14ac:dyDescent="0.3">
      <c r="A188" s="134" t="str">
        <f t="shared" si="3"/>
        <v>LUCCA COLORPLASTülő/hát III. kat. szövettel</v>
      </c>
      <c r="B188" s="144" t="s">
        <v>195</v>
      </c>
      <c r="C188" s="136" t="s">
        <v>1091</v>
      </c>
      <c r="D188" s="137">
        <v>11900</v>
      </c>
    </row>
    <row r="189" spans="1:4" x14ac:dyDescent="0.3">
      <c r="A189" s="134" t="str">
        <f t="shared" si="3"/>
        <v>LUCCA COLORPLASTülő/hát IV. kat. szövettel</v>
      </c>
      <c r="B189" s="144" t="s">
        <v>195</v>
      </c>
      <c r="C189" s="136" t="s">
        <v>1092</v>
      </c>
      <c r="D189" s="137">
        <v>15000</v>
      </c>
    </row>
    <row r="190" spans="1:4" x14ac:dyDescent="0.3">
      <c r="A190" s="134" t="str">
        <f t="shared" si="3"/>
        <v>LUCCA COLORPLASTülő/hát V. kat. szövettel</v>
      </c>
      <c r="B190" s="144" t="s">
        <v>195</v>
      </c>
      <c r="C190" s="136" t="s">
        <v>1093</v>
      </c>
      <c r="D190" s="137">
        <v>18100</v>
      </c>
    </row>
    <row r="191" spans="1:4" x14ac:dyDescent="0.3">
      <c r="A191" s="134" t="str">
        <f t="shared" si="3"/>
        <v>LUCCA COLORPLASTülő/hát Műbőrrel</v>
      </c>
      <c r="B191" s="144" t="s">
        <v>195</v>
      </c>
      <c r="C191" s="136" t="s">
        <v>1049</v>
      </c>
      <c r="D191" s="137">
        <v>15000</v>
      </c>
    </row>
    <row r="192" spans="1:4" x14ac:dyDescent="0.3">
      <c r="A192" s="134" t="str">
        <f t="shared" si="3"/>
        <v>LUCCA COLORPLASTülő/hát Valódi bőrrel</v>
      </c>
      <c r="B192" s="144" t="s">
        <v>195</v>
      </c>
      <c r="C192" s="136" t="s">
        <v>1050</v>
      </c>
      <c r="D192" s="137">
        <v>22100</v>
      </c>
    </row>
    <row r="193" spans="1:4" x14ac:dyDescent="0.3">
      <c r="A193" s="140" t="str">
        <f t="shared" si="3"/>
        <v>LUCCA COLORPLASTülő/hát Vevő szövettel</v>
      </c>
      <c r="B193" s="146" t="s">
        <v>195</v>
      </c>
      <c r="C193" s="142" t="s">
        <v>1051</v>
      </c>
      <c r="D193" s="143">
        <v>4200</v>
      </c>
    </row>
    <row r="194" spans="1:4" x14ac:dyDescent="0.3">
      <c r="A194" s="134" t="str">
        <f t="shared" si="3"/>
        <v>LUCCA EVO COLORPLASTnincs</v>
      </c>
      <c r="B194" s="136" t="s">
        <v>198</v>
      </c>
      <c r="C194" s="136" t="s">
        <v>1007</v>
      </c>
      <c r="D194" s="137">
        <v>0</v>
      </c>
    </row>
    <row r="195" spans="1:4" x14ac:dyDescent="0.3">
      <c r="A195" s="134" t="str">
        <f t="shared" si="3"/>
        <v>LUCCA EVO COLORPLAST(válasszon)</v>
      </c>
      <c r="B195" s="144" t="s">
        <v>198</v>
      </c>
      <c r="C195" s="136" t="s">
        <v>1006</v>
      </c>
      <c r="D195" s="137">
        <v>0</v>
      </c>
    </row>
    <row r="196" spans="1:4" x14ac:dyDescent="0.3">
      <c r="A196" s="134" t="str">
        <f t="shared" si="3"/>
        <v>LUCCA EVO COLORPLASTülő I. kat. szövettel</v>
      </c>
      <c r="B196" s="144" t="s">
        <v>198</v>
      </c>
      <c r="C196" s="136" t="s">
        <v>1079</v>
      </c>
      <c r="D196" s="137">
        <v>4400</v>
      </c>
    </row>
    <row r="197" spans="1:4" x14ac:dyDescent="0.3">
      <c r="A197" s="134" t="str">
        <f t="shared" si="3"/>
        <v>LUCCA EVO COLORPLASTülől II. kat. szövettel</v>
      </c>
      <c r="B197" s="144" t="s">
        <v>198</v>
      </c>
      <c r="C197" s="136" t="s">
        <v>1080</v>
      </c>
      <c r="D197" s="137">
        <v>4700</v>
      </c>
    </row>
    <row r="198" spans="1:4" x14ac:dyDescent="0.3">
      <c r="A198" s="134" t="str">
        <f t="shared" si="3"/>
        <v>LUCCA EVO COLORPLASTülő III. kat. szövettel</v>
      </c>
      <c r="B198" s="144" t="s">
        <v>198</v>
      </c>
      <c r="C198" s="136" t="s">
        <v>1081</v>
      </c>
      <c r="D198" s="137">
        <v>6500</v>
      </c>
    </row>
    <row r="199" spans="1:4" x14ac:dyDescent="0.3">
      <c r="A199" s="134" t="str">
        <f t="shared" si="3"/>
        <v>LUCCA EVO COLORPLASTülő IV. kat. szövettel</v>
      </c>
      <c r="B199" s="144" t="s">
        <v>198</v>
      </c>
      <c r="C199" s="136" t="s">
        <v>1082</v>
      </c>
      <c r="D199" s="137">
        <v>8300</v>
      </c>
    </row>
    <row r="200" spans="1:4" x14ac:dyDescent="0.3">
      <c r="A200" s="134" t="str">
        <f t="shared" si="3"/>
        <v>LUCCA EVO COLORPLASTülő V. kat. szövettel</v>
      </c>
      <c r="B200" s="144" t="s">
        <v>198</v>
      </c>
      <c r="C200" s="136" t="s">
        <v>1083</v>
      </c>
      <c r="D200" s="137">
        <v>9400</v>
      </c>
    </row>
    <row r="201" spans="1:4" ht="14.4" customHeight="1" x14ac:dyDescent="0.3">
      <c r="A201" s="134" t="str">
        <f t="shared" si="3"/>
        <v>LUCCA EVO COLORPLASTülő Műbőrrel</v>
      </c>
      <c r="B201" s="144" t="s">
        <v>198</v>
      </c>
      <c r="C201" s="136" t="s">
        <v>1042</v>
      </c>
      <c r="D201" s="137">
        <v>8300</v>
      </c>
    </row>
    <row r="202" spans="1:4" ht="14.4" customHeight="1" x14ac:dyDescent="0.3">
      <c r="A202" s="134" t="str">
        <f t="shared" si="3"/>
        <v>LUCCA EVO COLORPLASTülő Valódi bőrrel</v>
      </c>
      <c r="B202" s="144" t="s">
        <v>198</v>
      </c>
      <c r="C202" s="136" t="s">
        <v>1043</v>
      </c>
      <c r="D202" s="137">
        <v>11600</v>
      </c>
    </row>
    <row r="203" spans="1:4" ht="14.4" customHeight="1" x14ac:dyDescent="0.3">
      <c r="A203" s="134" t="str">
        <f t="shared" si="3"/>
        <v>LUCCA EVO COLORPLASTülő Vevő szövettel</v>
      </c>
      <c r="B203" s="144" t="s">
        <v>198</v>
      </c>
      <c r="C203" s="136" t="s">
        <v>1044</v>
      </c>
      <c r="D203" s="137">
        <v>2200</v>
      </c>
    </row>
    <row r="204" spans="1:4" ht="14.4" customHeight="1" x14ac:dyDescent="0.3">
      <c r="A204" s="134" t="str">
        <f t="shared" si="3"/>
        <v>LUCCA EVO COLORPLASThát I. kat. szövettel</v>
      </c>
      <c r="B204" s="144" t="s">
        <v>198</v>
      </c>
      <c r="C204" s="136" t="s">
        <v>1084</v>
      </c>
      <c r="D204" s="137">
        <v>4200</v>
      </c>
    </row>
    <row r="205" spans="1:4" ht="14.4" customHeight="1" x14ac:dyDescent="0.3">
      <c r="A205" s="134" t="str">
        <f t="shared" si="3"/>
        <v>LUCCA EVO COLORPLASThát II. kat. szövettel</v>
      </c>
      <c r="B205" s="144" t="s">
        <v>198</v>
      </c>
      <c r="C205" s="136" t="s">
        <v>1085</v>
      </c>
      <c r="D205" s="137">
        <v>4400</v>
      </c>
    </row>
    <row r="206" spans="1:4" ht="14.4" customHeight="1" x14ac:dyDescent="0.3">
      <c r="A206" s="134" t="str">
        <f t="shared" ref="A206:A243" si="4">B206&amp;C206</f>
        <v>LUCCA EVO COLORPLASThát III. kat. szövettel</v>
      </c>
      <c r="B206" s="144" t="s">
        <v>198</v>
      </c>
      <c r="C206" s="136" t="s">
        <v>1086</v>
      </c>
      <c r="D206" s="137">
        <v>5400</v>
      </c>
    </row>
    <row r="207" spans="1:4" ht="14.4" customHeight="1" x14ac:dyDescent="0.3">
      <c r="A207" s="134" t="str">
        <f t="shared" si="4"/>
        <v>LUCCA EVO COLORPLASThát IV. kat. szövettel</v>
      </c>
      <c r="B207" s="144" t="s">
        <v>198</v>
      </c>
      <c r="C207" s="136" t="s">
        <v>1087</v>
      </c>
      <c r="D207" s="137">
        <v>6700</v>
      </c>
    </row>
    <row r="208" spans="1:4" ht="14.4" customHeight="1" x14ac:dyDescent="0.3">
      <c r="A208" s="134" t="str">
        <f t="shared" si="4"/>
        <v>LUCCA EVO COLORPLASThát V. kat. szövettel</v>
      </c>
      <c r="B208" s="144" t="s">
        <v>198</v>
      </c>
      <c r="C208" s="136" t="s">
        <v>1088</v>
      </c>
      <c r="D208" s="137">
        <v>8700</v>
      </c>
    </row>
    <row r="209" spans="1:4" x14ac:dyDescent="0.3">
      <c r="A209" s="134" t="str">
        <f t="shared" si="4"/>
        <v>LUCCA EVO COLORPLASThát Műbőrrel</v>
      </c>
      <c r="B209" s="144" t="s">
        <v>198</v>
      </c>
      <c r="C209" s="136" t="s">
        <v>1045</v>
      </c>
      <c r="D209" s="137">
        <v>6700</v>
      </c>
    </row>
    <row r="210" spans="1:4" x14ac:dyDescent="0.3">
      <c r="A210" s="134" t="str">
        <f t="shared" si="4"/>
        <v>LUCCA EVO COLORPLASThát Valódi bőrrel</v>
      </c>
      <c r="B210" s="144" t="s">
        <v>198</v>
      </c>
      <c r="C210" s="136" t="s">
        <v>1046</v>
      </c>
      <c r="D210" s="137">
        <v>10500</v>
      </c>
    </row>
    <row r="211" spans="1:4" x14ac:dyDescent="0.3">
      <c r="A211" s="134" t="str">
        <f t="shared" si="4"/>
        <v>LUCCA EVO COLORPLASThát Vevő szövettel</v>
      </c>
      <c r="B211" s="144" t="s">
        <v>198</v>
      </c>
      <c r="C211" s="136" t="s">
        <v>1047</v>
      </c>
      <c r="D211" s="137">
        <v>2000</v>
      </c>
    </row>
    <row r="212" spans="1:4" x14ac:dyDescent="0.3">
      <c r="A212" s="134" t="str">
        <f t="shared" si="4"/>
        <v>LUCCA EVO COLORPLASTülő/hát I. kat. szövettel</v>
      </c>
      <c r="B212" s="144" t="s">
        <v>198</v>
      </c>
      <c r="C212" s="136" t="s">
        <v>1089</v>
      </c>
      <c r="D212" s="137">
        <v>8600</v>
      </c>
    </row>
    <row r="213" spans="1:4" x14ac:dyDescent="0.3">
      <c r="A213" s="134" t="str">
        <f t="shared" si="4"/>
        <v>LUCCA EVO COLORPLASTülő/hát II. kat. szövettel</v>
      </c>
      <c r="B213" s="144" t="s">
        <v>198</v>
      </c>
      <c r="C213" s="136" t="s">
        <v>1090</v>
      </c>
      <c r="D213" s="137">
        <v>9100</v>
      </c>
    </row>
    <row r="214" spans="1:4" x14ac:dyDescent="0.3">
      <c r="A214" s="134" t="str">
        <f t="shared" si="4"/>
        <v>LUCCA EVO COLORPLASTülő/hát III. kat. szövettel</v>
      </c>
      <c r="B214" s="144" t="s">
        <v>198</v>
      </c>
      <c r="C214" s="136" t="s">
        <v>1091</v>
      </c>
      <c r="D214" s="137">
        <v>11900</v>
      </c>
    </row>
    <row r="215" spans="1:4" x14ac:dyDescent="0.3">
      <c r="A215" s="134" t="str">
        <f t="shared" si="4"/>
        <v>LUCCA EVO COLORPLASTülő/hát IV. kat. szövettel</v>
      </c>
      <c r="B215" s="144" t="s">
        <v>198</v>
      </c>
      <c r="C215" s="136" t="s">
        <v>1092</v>
      </c>
      <c r="D215" s="137">
        <v>15000</v>
      </c>
    </row>
    <row r="216" spans="1:4" x14ac:dyDescent="0.3">
      <c r="A216" s="134" t="str">
        <f t="shared" si="4"/>
        <v>LUCCA EVO COLORPLASTülő/hát V. kat. szövettel</v>
      </c>
      <c r="B216" s="144" t="s">
        <v>198</v>
      </c>
      <c r="C216" s="136" t="s">
        <v>1093</v>
      </c>
      <c r="D216" s="137">
        <v>18100</v>
      </c>
    </row>
    <row r="217" spans="1:4" x14ac:dyDescent="0.3">
      <c r="A217" s="134" t="str">
        <f t="shared" si="4"/>
        <v>LUCCA EVO COLORPLASTülő/hát Műbőrrel</v>
      </c>
      <c r="B217" s="144" t="s">
        <v>198</v>
      </c>
      <c r="C217" s="136" t="s">
        <v>1049</v>
      </c>
      <c r="D217" s="137">
        <v>15000</v>
      </c>
    </row>
    <row r="218" spans="1:4" x14ac:dyDescent="0.3">
      <c r="A218" s="134" t="str">
        <f t="shared" si="4"/>
        <v>LUCCA EVO COLORPLASTülő/hát Valódi bőrrel</v>
      </c>
      <c r="B218" s="144" t="s">
        <v>198</v>
      </c>
      <c r="C218" s="136" t="s">
        <v>1050</v>
      </c>
      <c r="D218" s="137">
        <v>22100</v>
      </c>
    </row>
    <row r="219" spans="1:4" x14ac:dyDescent="0.3">
      <c r="A219" s="140" t="str">
        <f t="shared" si="4"/>
        <v>LUCCA EVO COLORPLASTülő/hát Vevő szövettel</v>
      </c>
      <c r="B219" s="146" t="s">
        <v>198</v>
      </c>
      <c r="C219" s="142" t="s">
        <v>1051</v>
      </c>
      <c r="D219" s="143">
        <v>4200</v>
      </c>
    </row>
    <row r="220" spans="1:4" x14ac:dyDescent="0.3">
      <c r="A220" s="134" t="str">
        <f t="shared" si="4"/>
        <v>LUCCA ROLLnincs</v>
      </c>
      <c r="B220" s="136" t="s">
        <v>1067</v>
      </c>
      <c r="C220" s="136" t="s">
        <v>1007</v>
      </c>
      <c r="D220" s="137">
        <v>0</v>
      </c>
    </row>
    <row r="221" spans="1:4" x14ac:dyDescent="0.3">
      <c r="A221" s="134" t="str">
        <f t="shared" si="4"/>
        <v>LUCCA ROLL(válasszon)</v>
      </c>
      <c r="B221" s="144" t="s">
        <v>1067</v>
      </c>
      <c r="C221" s="136" t="s">
        <v>1006</v>
      </c>
      <c r="D221" s="137">
        <v>0</v>
      </c>
    </row>
    <row r="222" spans="1:4" x14ac:dyDescent="0.3">
      <c r="A222" s="134" t="str">
        <f t="shared" si="4"/>
        <v>LUCCA ROLLülő I. kat. szövettel</v>
      </c>
      <c r="B222" s="144" t="s">
        <v>1067</v>
      </c>
      <c r="C222" s="136" t="s">
        <v>1079</v>
      </c>
      <c r="D222" s="137">
        <v>4400</v>
      </c>
    </row>
    <row r="223" spans="1:4" x14ac:dyDescent="0.3">
      <c r="A223" s="134" t="str">
        <f t="shared" si="4"/>
        <v>LUCCA ROLLülől II. kat. szövettel</v>
      </c>
      <c r="B223" s="144" t="s">
        <v>1067</v>
      </c>
      <c r="C223" s="136" t="s">
        <v>1080</v>
      </c>
      <c r="D223" s="137">
        <v>4700</v>
      </c>
    </row>
    <row r="224" spans="1:4" x14ac:dyDescent="0.3">
      <c r="A224" s="134" t="str">
        <f t="shared" si="4"/>
        <v>LUCCA ROLLülő III. kat. szövettel</v>
      </c>
      <c r="B224" s="144" t="s">
        <v>1067</v>
      </c>
      <c r="C224" s="136" t="s">
        <v>1081</v>
      </c>
      <c r="D224" s="137">
        <v>6500</v>
      </c>
    </row>
    <row r="225" spans="1:4" x14ac:dyDescent="0.3">
      <c r="A225" s="134" t="str">
        <f t="shared" si="4"/>
        <v>LUCCA ROLLülő IV. kat. szövettel</v>
      </c>
      <c r="B225" s="144" t="s">
        <v>1067</v>
      </c>
      <c r="C225" s="136" t="s">
        <v>1082</v>
      </c>
      <c r="D225" s="137">
        <v>8300</v>
      </c>
    </row>
    <row r="226" spans="1:4" x14ac:dyDescent="0.3">
      <c r="A226" s="134" t="str">
        <f t="shared" si="4"/>
        <v>LUCCA ROLLülő V. kat. szövettel</v>
      </c>
      <c r="B226" s="144" t="s">
        <v>1067</v>
      </c>
      <c r="C226" s="136" t="s">
        <v>1083</v>
      </c>
      <c r="D226" s="137">
        <v>9400</v>
      </c>
    </row>
    <row r="227" spans="1:4" x14ac:dyDescent="0.3">
      <c r="A227" s="134" t="str">
        <f t="shared" si="4"/>
        <v>LUCCA ROLLülő Műbőrrel</v>
      </c>
      <c r="B227" s="144" t="s">
        <v>1067</v>
      </c>
      <c r="C227" s="136" t="s">
        <v>1042</v>
      </c>
      <c r="D227" s="137">
        <v>8300</v>
      </c>
    </row>
    <row r="228" spans="1:4" x14ac:dyDescent="0.3">
      <c r="A228" s="134" t="str">
        <f t="shared" si="4"/>
        <v>LUCCA ROLLülő Valódi bőrrel</v>
      </c>
      <c r="B228" s="144" t="s">
        <v>1067</v>
      </c>
      <c r="C228" s="136" t="s">
        <v>1043</v>
      </c>
      <c r="D228" s="137">
        <v>11600</v>
      </c>
    </row>
    <row r="229" spans="1:4" x14ac:dyDescent="0.3">
      <c r="A229" s="134" t="str">
        <f t="shared" si="4"/>
        <v>LUCCA ROLLülő Vevő szövettel</v>
      </c>
      <c r="B229" s="144" t="s">
        <v>1067</v>
      </c>
      <c r="C229" s="136" t="s">
        <v>1044</v>
      </c>
      <c r="D229" s="137">
        <v>2200</v>
      </c>
    </row>
    <row r="230" spans="1:4" x14ac:dyDescent="0.3">
      <c r="A230" s="134" t="str">
        <f t="shared" si="4"/>
        <v>LUCCA ROLLhát I. kat. szövettel</v>
      </c>
      <c r="B230" s="144" t="s">
        <v>1067</v>
      </c>
      <c r="C230" s="136" t="s">
        <v>1084</v>
      </c>
      <c r="D230" s="137">
        <v>4200</v>
      </c>
    </row>
    <row r="231" spans="1:4" x14ac:dyDescent="0.3">
      <c r="A231" s="134" t="str">
        <f t="shared" si="4"/>
        <v>LUCCA ROLLhát II. kat. szövettel</v>
      </c>
      <c r="B231" s="144" t="s">
        <v>1067</v>
      </c>
      <c r="C231" s="136" t="s">
        <v>1085</v>
      </c>
      <c r="D231" s="137">
        <v>4400</v>
      </c>
    </row>
    <row r="232" spans="1:4" x14ac:dyDescent="0.3">
      <c r="A232" s="134" t="str">
        <f t="shared" si="4"/>
        <v>LUCCA ROLLhát III. kat. szövettel</v>
      </c>
      <c r="B232" s="144" t="s">
        <v>1067</v>
      </c>
      <c r="C232" s="136" t="s">
        <v>1086</v>
      </c>
      <c r="D232" s="137">
        <v>5400</v>
      </c>
    </row>
    <row r="233" spans="1:4" x14ac:dyDescent="0.3">
      <c r="A233" s="134" t="str">
        <f t="shared" si="4"/>
        <v>LUCCA ROLLhát IV. kat. szövettel</v>
      </c>
      <c r="B233" s="144" t="s">
        <v>1067</v>
      </c>
      <c r="C233" s="136" t="s">
        <v>1087</v>
      </c>
      <c r="D233" s="137">
        <v>6700</v>
      </c>
    </row>
    <row r="234" spans="1:4" x14ac:dyDescent="0.3">
      <c r="A234" s="134" t="str">
        <f t="shared" si="4"/>
        <v>LUCCA ROLLhát V. kat. szövettel</v>
      </c>
      <c r="B234" s="144" t="s">
        <v>1067</v>
      </c>
      <c r="C234" s="136" t="s">
        <v>1088</v>
      </c>
      <c r="D234" s="137">
        <v>8700</v>
      </c>
    </row>
    <row r="235" spans="1:4" x14ac:dyDescent="0.3">
      <c r="A235" s="134" t="str">
        <f t="shared" si="4"/>
        <v>LUCCA ROLLhát Műbőrrel</v>
      </c>
      <c r="B235" s="144" t="s">
        <v>1067</v>
      </c>
      <c r="C235" s="136" t="s">
        <v>1045</v>
      </c>
      <c r="D235" s="137">
        <v>6700</v>
      </c>
    </row>
    <row r="236" spans="1:4" x14ac:dyDescent="0.3">
      <c r="A236" s="134" t="str">
        <f t="shared" si="4"/>
        <v>LUCCA ROLLhát Valódi bőrrel</v>
      </c>
      <c r="B236" s="144" t="s">
        <v>1067</v>
      </c>
      <c r="C236" s="136" t="s">
        <v>1046</v>
      </c>
      <c r="D236" s="137">
        <v>10500</v>
      </c>
    </row>
    <row r="237" spans="1:4" x14ac:dyDescent="0.3">
      <c r="A237" s="134" t="str">
        <f t="shared" si="4"/>
        <v>LUCCA ROLLhát Vevő szövettel</v>
      </c>
      <c r="B237" s="144" t="s">
        <v>1067</v>
      </c>
      <c r="C237" s="136" t="s">
        <v>1047</v>
      </c>
      <c r="D237" s="137">
        <v>2000</v>
      </c>
    </row>
    <row r="238" spans="1:4" x14ac:dyDescent="0.3">
      <c r="A238" s="134" t="str">
        <f t="shared" si="4"/>
        <v>LUCCA ROLLülő/hát I. kat. szövettel</v>
      </c>
      <c r="B238" s="144" t="s">
        <v>1067</v>
      </c>
      <c r="C238" s="136" t="s">
        <v>1089</v>
      </c>
      <c r="D238" s="137">
        <v>8600</v>
      </c>
    </row>
    <row r="239" spans="1:4" x14ac:dyDescent="0.3">
      <c r="A239" s="134" t="str">
        <f t="shared" si="4"/>
        <v>LUCCA ROLLülő/hát II. kat. szövettel</v>
      </c>
      <c r="B239" s="144" t="s">
        <v>1067</v>
      </c>
      <c r="C239" s="136" t="s">
        <v>1090</v>
      </c>
      <c r="D239" s="137">
        <v>9100</v>
      </c>
    </row>
    <row r="240" spans="1:4" x14ac:dyDescent="0.3">
      <c r="A240" s="134" t="str">
        <f t="shared" si="4"/>
        <v>LUCCA ROLLülő/hát III. kat. szövettel</v>
      </c>
      <c r="B240" s="144" t="s">
        <v>1067</v>
      </c>
      <c r="C240" s="136" t="s">
        <v>1091</v>
      </c>
      <c r="D240" s="137">
        <v>11900</v>
      </c>
    </row>
    <row r="241" spans="1:4" x14ac:dyDescent="0.3">
      <c r="A241" s="134" t="str">
        <f t="shared" si="4"/>
        <v>LUCCA ROLLülő/hát IV. kat. szövettel</v>
      </c>
      <c r="B241" s="144" t="s">
        <v>1067</v>
      </c>
      <c r="C241" s="136" t="s">
        <v>1092</v>
      </c>
      <c r="D241" s="137">
        <v>15000</v>
      </c>
    </row>
    <row r="242" spans="1:4" x14ac:dyDescent="0.3">
      <c r="A242" s="134" t="str">
        <f t="shared" si="4"/>
        <v>LUCCA ROLLülő/hát V. kat. szövövettel</v>
      </c>
      <c r="B242" s="144" t="s">
        <v>1067</v>
      </c>
      <c r="C242" s="136" t="s">
        <v>1048</v>
      </c>
      <c r="D242" s="137">
        <v>18100</v>
      </c>
    </row>
    <row r="243" spans="1:4" x14ac:dyDescent="0.3">
      <c r="A243" s="134" t="str">
        <f t="shared" si="4"/>
        <v>LUCCA ROLLülő/hát Műbőrrel</v>
      </c>
      <c r="B243" s="144" t="s">
        <v>1067</v>
      </c>
      <c r="C243" s="136" t="s">
        <v>1049</v>
      </c>
      <c r="D243" s="137">
        <v>15000</v>
      </c>
    </row>
    <row r="244" spans="1:4" x14ac:dyDescent="0.3">
      <c r="A244" s="134" t="str">
        <f t="shared" ref="A244:A297" si="5">B244&amp;C244</f>
        <v>LUCCA ROLLülő/hát Valódi bőrrel</v>
      </c>
      <c r="B244" s="144" t="s">
        <v>1067</v>
      </c>
      <c r="C244" s="136" t="s">
        <v>1050</v>
      </c>
      <c r="D244" s="137">
        <v>22100</v>
      </c>
    </row>
    <row r="245" spans="1:4" x14ac:dyDescent="0.3">
      <c r="A245" s="140" t="str">
        <f t="shared" si="5"/>
        <v>LUCCA ROLLülő/hát Vevő szövettel</v>
      </c>
      <c r="B245" s="146" t="s">
        <v>1067</v>
      </c>
      <c r="C245" s="142" t="s">
        <v>1051</v>
      </c>
      <c r="D245" s="143">
        <v>4200</v>
      </c>
    </row>
    <row r="246" spans="1:4" x14ac:dyDescent="0.3">
      <c r="A246" s="134" t="str">
        <f t="shared" si="5"/>
        <v>LUCCA ST CROMnincs</v>
      </c>
      <c r="B246" s="136" t="s">
        <v>1068</v>
      </c>
      <c r="C246" s="136" t="s">
        <v>1007</v>
      </c>
      <c r="D246" s="137">
        <v>0</v>
      </c>
    </row>
    <row r="247" spans="1:4" x14ac:dyDescent="0.3">
      <c r="A247" s="134" t="str">
        <f t="shared" si="5"/>
        <v>LUCCA ST CROM(válasszon)</v>
      </c>
      <c r="B247" s="144" t="s">
        <v>1068</v>
      </c>
      <c r="C247" s="136" t="s">
        <v>1006</v>
      </c>
      <c r="D247" s="137">
        <v>0</v>
      </c>
    </row>
    <row r="248" spans="1:4" x14ac:dyDescent="0.3">
      <c r="A248" s="134" t="str">
        <f t="shared" si="5"/>
        <v>LUCCA ST CROMülő I. kat. szövettel</v>
      </c>
      <c r="B248" s="144" t="s">
        <v>1068</v>
      </c>
      <c r="C248" s="136" t="s">
        <v>1079</v>
      </c>
      <c r="D248" s="137">
        <v>4400</v>
      </c>
    </row>
    <row r="249" spans="1:4" x14ac:dyDescent="0.3">
      <c r="A249" s="134" t="str">
        <f t="shared" si="5"/>
        <v>LUCCA ST CROMülől II. kat. szövettel</v>
      </c>
      <c r="B249" s="144" t="s">
        <v>1068</v>
      </c>
      <c r="C249" s="136" t="s">
        <v>1080</v>
      </c>
      <c r="D249" s="137">
        <v>4700</v>
      </c>
    </row>
    <row r="250" spans="1:4" x14ac:dyDescent="0.3">
      <c r="A250" s="134" t="str">
        <f t="shared" si="5"/>
        <v>LUCCA ST CROMülő III. kat. szövettel</v>
      </c>
      <c r="B250" s="144" t="s">
        <v>1068</v>
      </c>
      <c r="C250" s="136" t="s">
        <v>1081</v>
      </c>
      <c r="D250" s="137">
        <v>6500</v>
      </c>
    </row>
    <row r="251" spans="1:4" x14ac:dyDescent="0.3">
      <c r="A251" s="134" t="str">
        <f t="shared" si="5"/>
        <v>LUCCA ST CROMülő IV. kat. szövettel</v>
      </c>
      <c r="B251" s="144" t="s">
        <v>1068</v>
      </c>
      <c r="C251" s="136" t="s">
        <v>1082</v>
      </c>
      <c r="D251" s="137">
        <v>8300</v>
      </c>
    </row>
    <row r="252" spans="1:4" x14ac:dyDescent="0.3">
      <c r="A252" s="134" t="str">
        <f t="shared" si="5"/>
        <v>LUCCA ST CROMülő V. kat. szövettel</v>
      </c>
      <c r="B252" s="144" t="s">
        <v>1068</v>
      </c>
      <c r="C252" s="136" t="s">
        <v>1083</v>
      </c>
      <c r="D252" s="137">
        <v>9400</v>
      </c>
    </row>
    <row r="253" spans="1:4" x14ac:dyDescent="0.3">
      <c r="A253" s="134" t="str">
        <f t="shared" si="5"/>
        <v>LUCCA ST CROMülő Műbőrrel</v>
      </c>
      <c r="B253" s="144" t="s">
        <v>1068</v>
      </c>
      <c r="C253" s="136" t="s">
        <v>1042</v>
      </c>
      <c r="D253" s="137">
        <v>8300</v>
      </c>
    </row>
    <row r="254" spans="1:4" x14ac:dyDescent="0.3">
      <c r="A254" s="134" t="str">
        <f t="shared" si="5"/>
        <v>LUCCA ST CROMülő Valódi bőrrel</v>
      </c>
      <c r="B254" s="144" t="s">
        <v>1068</v>
      </c>
      <c r="C254" s="136" t="s">
        <v>1043</v>
      </c>
      <c r="D254" s="137">
        <v>11600</v>
      </c>
    </row>
    <row r="255" spans="1:4" x14ac:dyDescent="0.3">
      <c r="A255" s="134" t="str">
        <f t="shared" si="5"/>
        <v>LUCCA ST CROMülő Vevő szövettel</v>
      </c>
      <c r="B255" s="144" t="s">
        <v>1068</v>
      </c>
      <c r="C255" s="136" t="s">
        <v>1044</v>
      </c>
      <c r="D255" s="137">
        <v>2200</v>
      </c>
    </row>
    <row r="256" spans="1:4" x14ac:dyDescent="0.3">
      <c r="A256" s="134" t="str">
        <f t="shared" si="5"/>
        <v>LUCCA ST CROMhát I. kat. szövettel</v>
      </c>
      <c r="B256" s="144" t="s">
        <v>1068</v>
      </c>
      <c r="C256" s="136" t="s">
        <v>1084</v>
      </c>
      <c r="D256" s="137">
        <v>4200</v>
      </c>
    </row>
    <row r="257" spans="1:4" x14ac:dyDescent="0.3">
      <c r="A257" s="134" t="str">
        <f t="shared" si="5"/>
        <v>LUCCA ST CROMhát II. kat. szövettel</v>
      </c>
      <c r="B257" s="144" t="s">
        <v>1068</v>
      </c>
      <c r="C257" s="136" t="s">
        <v>1085</v>
      </c>
      <c r="D257" s="137">
        <v>4400</v>
      </c>
    </row>
    <row r="258" spans="1:4" x14ac:dyDescent="0.3">
      <c r="A258" s="134" t="str">
        <f t="shared" si="5"/>
        <v>LUCCA ST CROMhát III. kat. szövettel</v>
      </c>
      <c r="B258" s="144" t="s">
        <v>1068</v>
      </c>
      <c r="C258" s="136" t="s">
        <v>1086</v>
      </c>
      <c r="D258" s="137">
        <v>5400</v>
      </c>
    </row>
    <row r="259" spans="1:4" x14ac:dyDescent="0.3">
      <c r="A259" s="134" t="str">
        <f t="shared" si="5"/>
        <v>LUCCA ST CROMhát IV. kat. szövettel</v>
      </c>
      <c r="B259" s="144" t="s">
        <v>1068</v>
      </c>
      <c r="C259" s="136" t="s">
        <v>1087</v>
      </c>
      <c r="D259" s="137">
        <v>6700</v>
      </c>
    </row>
    <row r="260" spans="1:4" x14ac:dyDescent="0.3">
      <c r="A260" s="134" t="str">
        <f t="shared" si="5"/>
        <v>LUCCA ST CROMhát V. kat. szövettel</v>
      </c>
      <c r="B260" s="144" t="s">
        <v>1068</v>
      </c>
      <c r="C260" s="136" t="s">
        <v>1088</v>
      </c>
      <c r="D260" s="137">
        <v>8700</v>
      </c>
    </row>
    <row r="261" spans="1:4" x14ac:dyDescent="0.3">
      <c r="A261" s="134" t="str">
        <f t="shared" si="5"/>
        <v>LUCCA ST CROMhát Műbőrrel</v>
      </c>
      <c r="B261" s="144" t="s">
        <v>1068</v>
      </c>
      <c r="C261" s="136" t="s">
        <v>1045</v>
      </c>
      <c r="D261" s="137">
        <v>6700</v>
      </c>
    </row>
    <row r="262" spans="1:4" x14ac:dyDescent="0.3">
      <c r="A262" s="134" t="str">
        <f t="shared" si="5"/>
        <v>LUCCA ST CROMhát Valódi bőrrel</v>
      </c>
      <c r="B262" s="144" t="s">
        <v>1068</v>
      </c>
      <c r="C262" s="136" t="s">
        <v>1046</v>
      </c>
      <c r="D262" s="137">
        <v>10500</v>
      </c>
    </row>
    <row r="263" spans="1:4" x14ac:dyDescent="0.3">
      <c r="A263" s="134" t="str">
        <f t="shared" si="5"/>
        <v>LUCCA ST CROMhát Vevő szövettel</v>
      </c>
      <c r="B263" s="144" t="s">
        <v>1068</v>
      </c>
      <c r="C263" s="136" t="s">
        <v>1047</v>
      </c>
      <c r="D263" s="137">
        <v>2000</v>
      </c>
    </row>
    <row r="264" spans="1:4" x14ac:dyDescent="0.3">
      <c r="A264" s="134" t="str">
        <f t="shared" si="5"/>
        <v>LUCCA ST CROMülő/hát I. kat. szövettel</v>
      </c>
      <c r="B264" s="144" t="s">
        <v>1068</v>
      </c>
      <c r="C264" s="136" t="s">
        <v>1089</v>
      </c>
      <c r="D264" s="137">
        <v>8600</v>
      </c>
    </row>
    <row r="265" spans="1:4" x14ac:dyDescent="0.3">
      <c r="A265" s="134" t="str">
        <f t="shared" si="5"/>
        <v>LUCCA ST CROMülő/hát II. kat. szövettel</v>
      </c>
      <c r="B265" s="144" t="s">
        <v>1068</v>
      </c>
      <c r="C265" s="136" t="s">
        <v>1090</v>
      </c>
      <c r="D265" s="137">
        <v>9100</v>
      </c>
    </row>
    <row r="266" spans="1:4" x14ac:dyDescent="0.3">
      <c r="A266" s="134" t="str">
        <f t="shared" si="5"/>
        <v>LUCCA ST CROMülő/hát III. kat. szövettel</v>
      </c>
      <c r="B266" s="144" t="s">
        <v>1068</v>
      </c>
      <c r="C266" s="136" t="s">
        <v>1091</v>
      </c>
      <c r="D266" s="137">
        <v>11900</v>
      </c>
    </row>
    <row r="267" spans="1:4" x14ac:dyDescent="0.3">
      <c r="A267" s="134" t="str">
        <f t="shared" si="5"/>
        <v>LUCCA ST CROMülő/hát IV. kat. szövettel</v>
      </c>
      <c r="B267" s="144" t="s">
        <v>1068</v>
      </c>
      <c r="C267" s="136" t="s">
        <v>1092</v>
      </c>
      <c r="D267" s="137">
        <v>15000</v>
      </c>
    </row>
    <row r="268" spans="1:4" x14ac:dyDescent="0.3">
      <c r="A268" s="134" t="str">
        <f t="shared" si="5"/>
        <v>LUCCA ST CROMülő/hát V. kat. szövettel</v>
      </c>
      <c r="B268" s="144" t="s">
        <v>1068</v>
      </c>
      <c r="C268" s="136" t="s">
        <v>1093</v>
      </c>
      <c r="D268" s="137">
        <v>18100</v>
      </c>
    </row>
    <row r="269" spans="1:4" x14ac:dyDescent="0.3">
      <c r="A269" s="134" t="str">
        <f t="shared" si="5"/>
        <v>LUCCA ST CROMülő/hát Műbőrrel</v>
      </c>
      <c r="B269" s="144" t="s">
        <v>1068</v>
      </c>
      <c r="C269" s="136" t="s">
        <v>1049</v>
      </c>
      <c r="D269" s="137">
        <v>15000</v>
      </c>
    </row>
    <row r="270" spans="1:4" x14ac:dyDescent="0.3">
      <c r="A270" s="134" t="str">
        <f t="shared" si="5"/>
        <v>LUCCA ST CROMülő/hát Valódi bőrrel</v>
      </c>
      <c r="B270" s="144" t="s">
        <v>1068</v>
      </c>
      <c r="C270" s="136" t="s">
        <v>1050</v>
      </c>
      <c r="D270" s="137">
        <v>22100</v>
      </c>
    </row>
    <row r="271" spans="1:4" x14ac:dyDescent="0.3">
      <c r="A271" s="140" t="str">
        <f t="shared" si="5"/>
        <v>LUCCA ST CROMülő/hát Vevő szövettel</v>
      </c>
      <c r="B271" s="146" t="s">
        <v>1068</v>
      </c>
      <c r="C271" s="142" t="s">
        <v>1051</v>
      </c>
      <c r="D271" s="143">
        <v>4200</v>
      </c>
    </row>
    <row r="272" spans="1:4" x14ac:dyDescent="0.3">
      <c r="A272" s="134" t="str">
        <f t="shared" si="5"/>
        <v>LUCCA ST NÉROnincs</v>
      </c>
      <c r="B272" s="136" t="s">
        <v>1069</v>
      </c>
      <c r="C272" s="136" t="s">
        <v>1007</v>
      </c>
      <c r="D272" s="137">
        <v>0</v>
      </c>
    </row>
    <row r="273" spans="1:4" x14ac:dyDescent="0.3">
      <c r="A273" s="134" t="str">
        <f t="shared" si="5"/>
        <v>LUCCA ST NÉRO(válasszon)</v>
      </c>
      <c r="B273" s="144" t="s">
        <v>1069</v>
      </c>
      <c r="C273" s="136" t="s">
        <v>1006</v>
      </c>
      <c r="D273" s="137">
        <v>0</v>
      </c>
    </row>
    <row r="274" spans="1:4" x14ac:dyDescent="0.3">
      <c r="A274" s="134" t="str">
        <f t="shared" si="5"/>
        <v>LUCCA ST NÉROülő I. kat. szövettel</v>
      </c>
      <c r="B274" s="144" t="s">
        <v>1069</v>
      </c>
      <c r="C274" s="136" t="s">
        <v>1079</v>
      </c>
      <c r="D274" s="137">
        <v>4400</v>
      </c>
    </row>
    <row r="275" spans="1:4" x14ac:dyDescent="0.3">
      <c r="A275" s="134" t="str">
        <f t="shared" si="5"/>
        <v>LUCCA ST NÉROülől II. kat. szövettel</v>
      </c>
      <c r="B275" s="144" t="s">
        <v>1069</v>
      </c>
      <c r="C275" s="136" t="s">
        <v>1080</v>
      </c>
      <c r="D275" s="137">
        <v>4700</v>
      </c>
    </row>
    <row r="276" spans="1:4" x14ac:dyDescent="0.3">
      <c r="A276" s="134" t="str">
        <f t="shared" si="5"/>
        <v>LUCCA ST NÉROülő III. kat. szövettel</v>
      </c>
      <c r="B276" s="144" t="s">
        <v>1069</v>
      </c>
      <c r="C276" s="136" t="s">
        <v>1081</v>
      </c>
      <c r="D276" s="137">
        <v>6500</v>
      </c>
    </row>
    <row r="277" spans="1:4" x14ac:dyDescent="0.3">
      <c r="A277" s="134" t="str">
        <f t="shared" si="5"/>
        <v>LUCCA ST NÉROülő IV. kat. szövettel</v>
      </c>
      <c r="B277" s="144" t="s">
        <v>1069</v>
      </c>
      <c r="C277" s="136" t="s">
        <v>1082</v>
      </c>
      <c r="D277" s="137">
        <v>8300</v>
      </c>
    </row>
    <row r="278" spans="1:4" x14ac:dyDescent="0.3">
      <c r="A278" s="134" t="str">
        <f t="shared" si="5"/>
        <v>LUCCA ST NÉROülő V. kat. szövettel</v>
      </c>
      <c r="B278" s="144" t="s">
        <v>1069</v>
      </c>
      <c r="C278" s="136" t="s">
        <v>1083</v>
      </c>
      <c r="D278" s="137">
        <v>9400</v>
      </c>
    </row>
    <row r="279" spans="1:4" x14ac:dyDescent="0.3">
      <c r="A279" s="134" t="str">
        <f t="shared" si="5"/>
        <v>LUCCA ST NÉROülő Műbőrrel</v>
      </c>
      <c r="B279" s="144" t="s">
        <v>1069</v>
      </c>
      <c r="C279" s="136" t="s">
        <v>1042</v>
      </c>
      <c r="D279" s="137">
        <v>8300</v>
      </c>
    </row>
    <row r="280" spans="1:4" x14ac:dyDescent="0.3">
      <c r="A280" s="134" t="str">
        <f t="shared" si="5"/>
        <v>LUCCA ST NÉROülő Valódi bőrrel</v>
      </c>
      <c r="B280" s="144" t="s">
        <v>1069</v>
      </c>
      <c r="C280" s="136" t="s">
        <v>1043</v>
      </c>
      <c r="D280" s="137">
        <v>11600</v>
      </c>
    </row>
    <row r="281" spans="1:4" x14ac:dyDescent="0.3">
      <c r="A281" s="134" t="str">
        <f t="shared" si="5"/>
        <v>LUCCA ST NÉROülő Vevő szövettel</v>
      </c>
      <c r="B281" s="144" t="s">
        <v>1069</v>
      </c>
      <c r="C281" s="136" t="s">
        <v>1044</v>
      </c>
      <c r="D281" s="137">
        <v>2200</v>
      </c>
    </row>
    <row r="282" spans="1:4" x14ac:dyDescent="0.3">
      <c r="A282" s="134" t="str">
        <f t="shared" si="5"/>
        <v>LUCCA ST NÉROhát I. kat. szövettel</v>
      </c>
      <c r="B282" s="144" t="s">
        <v>1069</v>
      </c>
      <c r="C282" s="136" t="s">
        <v>1084</v>
      </c>
      <c r="D282" s="137">
        <v>4200</v>
      </c>
    </row>
    <row r="283" spans="1:4" x14ac:dyDescent="0.3">
      <c r="A283" s="134" t="str">
        <f t="shared" si="5"/>
        <v>LUCCA ST NÉROhát II. kat. szövettel</v>
      </c>
      <c r="B283" s="144" t="s">
        <v>1069</v>
      </c>
      <c r="C283" s="136" t="s">
        <v>1085</v>
      </c>
      <c r="D283" s="137">
        <v>4400</v>
      </c>
    </row>
    <row r="284" spans="1:4" x14ac:dyDescent="0.3">
      <c r="A284" s="134" t="str">
        <f t="shared" si="5"/>
        <v>LUCCA ST NÉROhát III. kat. szövettel</v>
      </c>
      <c r="B284" s="144" t="s">
        <v>1069</v>
      </c>
      <c r="C284" s="136" t="s">
        <v>1086</v>
      </c>
      <c r="D284" s="137">
        <v>5400</v>
      </c>
    </row>
    <row r="285" spans="1:4" x14ac:dyDescent="0.3">
      <c r="A285" s="134" t="str">
        <f t="shared" si="5"/>
        <v>LUCCA ST NÉROhát IV. kat. szövettel</v>
      </c>
      <c r="B285" s="144" t="s">
        <v>1069</v>
      </c>
      <c r="C285" s="136" t="s">
        <v>1087</v>
      </c>
      <c r="D285" s="137">
        <v>6700</v>
      </c>
    </row>
    <row r="286" spans="1:4" x14ac:dyDescent="0.3">
      <c r="A286" s="134" t="str">
        <f t="shared" si="5"/>
        <v>LUCCA ST NÉROhát V. kat. szövettel</v>
      </c>
      <c r="B286" s="144" t="s">
        <v>1069</v>
      </c>
      <c r="C286" s="136" t="s">
        <v>1088</v>
      </c>
      <c r="D286" s="137">
        <v>8700</v>
      </c>
    </row>
    <row r="287" spans="1:4" x14ac:dyDescent="0.3">
      <c r="A287" s="134" t="str">
        <f t="shared" si="5"/>
        <v>LUCCA ST NÉROhát Műbőrrel</v>
      </c>
      <c r="B287" s="144" t="s">
        <v>1069</v>
      </c>
      <c r="C287" s="136" t="s">
        <v>1045</v>
      </c>
      <c r="D287" s="137">
        <v>6700</v>
      </c>
    </row>
    <row r="288" spans="1:4" x14ac:dyDescent="0.3">
      <c r="A288" s="134" t="str">
        <f t="shared" si="5"/>
        <v>LUCCA ST NÉROhát Valódi bőrrel</v>
      </c>
      <c r="B288" s="144" t="s">
        <v>1069</v>
      </c>
      <c r="C288" s="136" t="s">
        <v>1046</v>
      </c>
      <c r="D288" s="137">
        <v>10500</v>
      </c>
    </row>
    <row r="289" spans="1:4" x14ac:dyDescent="0.3">
      <c r="A289" s="134" t="str">
        <f t="shared" si="5"/>
        <v>LUCCA ST NÉROhát Vevő szövettel</v>
      </c>
      <c r="B289" s="144" t="s">
        <v>1069</v>
      </c>
      <c r="C289" s="136" t="s">
        <v>1047</v>
      </c>
      <c r="D289" s="137">
        <v>2000</v>
      </c>
    </row>
    <row r="290" spans="1:4" x14ac:dyDescent="0.3">
      <c r="A290" s="134" t="str">
        <f t="shared" si="5"/>
        <v>LUCCA ST NÉROülő/hát I. kat. szövettel</v>
      </c>
      <c r="B290" s="144" t="s">
        <v>1069</v>
      </c>
      <c r="C290" s="136" t="s">
        <v>1089</v>
      </c>
      <c r="D290" s="137">
        <v>8600</v>
      </c>
    </row>
    <row r="291" spans="1:4" x14ac:dyDescent="0.3">
      <c r="A291" s="134" t="str">
        <f t="shared" si="5"/>
        <v>LUCCA ST NÉROülő/hát II. kat. szövettel</v>
      </c>
      <c r="B291" s="144" t="s">
        <v>1069</v>
      </c>
      <c r="C291" s="136" t="s">
        <v>1090</v>
      </c>
      <c r="D291" s="137">
        <v>9100</v>
      </c>
    </row>
    <row r="292" spans="1:4" x14ac:dyDescent="0.3">
      <c r="A292" s="134" t="str">
        <f t="shared" si="5"/>
        <v>LUCCA ST NÉROülő/hát III. kat. szövettel</v>
      </c>
      <c r="B292" s="144" t="s">
        <v>1069</v>
      </c>
      <c r="C292" s="136" t="s">
        <v>1091</v>
      </c>
      <c r="D292" s="137">
        <v>11900</v>
      </c>
    </row>
    <row r="293" spans="1:4" x14ac:dyDescent="0.3">
      <c r="A293" s="134" t="str">
        <f t="shared" si="5"/>
        <v>LUCCA ST NÉROülő/hát IV. kat. szövettel</v>
      </c>
      <c r="B293" s="144" t="s">
        <v>1069</v>
      </c>
      <c r="C293" s="136" t="s">
        <v>1092</v>
      </c>
      <c r="D293" s="137">
        <v>15000</v>
      </c>
    </row>
    <row r="294" spans="1:4" x14ac:dyDescent="0.3">
      <c r="A294" s="134" t="str">
        <f t="shared" si="5"/>
        <v>LUCCA ST NÉROülő/hát V. kat. szövettel</v>
      </c>
      <c r="B294" s="144" t="s">
        <v>1069</v>
      </c>
      <c r="C294" s="136" t="s">
        <v>1093</v>
      </c>
      <c r="D294" s="137">
        <v>18100</v>
      </c>
    </row>
    <row r="295" spans="1:4" x14ac:dyDescent="0.3">
      <c r="A295" s="134" t="str">
        <f t="shared" si="5"/>
        <v>LUCCA ST NÉROülő/hát Műbőrrel</v>
      </c>
      <c r="B295" s="144" t="s">
        <v>1069</v>
      </c>
      <c r="C295" s="136" t="s">
        <v>1049</v>
      </c>
      <c r="D295" s="137">
        <v>15000</v>
      </c>
    </row>
    <row r="296" spans="1:4" x14ac:dyDescent="0.3">
      <c r="A296" s="134" t="str">
        <f t="shared" si="5"/>
        <v>LUCCA ST NÉROülő/hát Valódi bőrrel</v>
      </c>
      <c r="B296" s="144" t="s">
        <v>1069</v>
      </c>
      <c r="C296" s="136" t="s">
        <v>1050</v>
      </c>
      <c r="D296" s="137">
        <v>22100</v>
      </c>
    </row>
    <row r="297" spans="1:4" x14ac:dyDescent="0.3">
      <c r="A297" s="134" t="str">
        <f t="shared" si="5"/>
        <v>LUCCA ST NÉROülő/hát Vevő szövettel</v>
      </c>
      <c r="B297" s="144" t="s">
        <v>1069</v>
      </c>
      <c r="C297" s="136" t="s">
        <v>1051</v>
      </c>
      <c r="D297" s="143">
        <v>4200</v>
      </c>
    </row>
    <row r="917" spans="1:4" s="130" customFormat="1" x14ac:dyDescent="0.3">
      <c r="A917" s="140"/>
      <c r="B917" s="142"/>
      <c r="C917" s="142"/>
      <c r="D917" s="14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34D90-A825-4854-B2DA-3EA2C05F7710}">
  <dimension ref="A1:U360"/>
  <sheetViews>
    <sheetView zoomScale="70" zoomScaleNormal="70" workbookViewId="0">
      <selection activeCell="B6" sqref="B6"/>
    </sheetView>
  </sheetViews>
  <sheetFormatPr defaultRowHeight="14.4" x14ac:dyDescent="0.3"/>
  <cols>
    <col min="1" max="1" width="26.5546875" style="136" customWidth="1"/>
    <col min="2" max="23" width="15.77734375" style="136" customWidth="1"/>
    <col min="24" max="16384" width="8.88671875" style="136"/>
  </cols>
  <sheetData>
    <row r="1" spans="1:21" s="160" customFormat="1" ht="59.4" customHeight="1" x14ac:dyDescent="0.3">
      <c r="A1" s="147" t="s">
        <v>1073</v>
      </c>
      <c r="B1" s="149" t="s">
        <v>1006</v>
      </c>
      <c r="C1" s="149" t="s">
        <v>1007</v>
      </c>
      <c r="D1" s="148" t="s">
        <v>13</v>
      </c>
      <c r="E1" s="147" t="s">
        <v>1039</v>
      </c>
      <c r="F1" s="147" t="s">
        <v>1040</v>
      </c>
      <c r="G1" s="147" t="s">
        <v>1041</v>
      </c>
      <c r="H1" s="147" t="s">
        <v>250</v>
      </c>
      <c r="I1" s="147" t="s">
        <v>257</v>
      </c>
      <c r="J1" s="147" t="s">
        <v>253</v>
      </c>
      <c r="K1" s="147" t="s">
        <v>1059</v>
      </c>
      <c r="L1" s="147" t="s">
        <v>1060</v>
      </c>
      <c r="M1" s="147" t="s">
        <v>1061</v>
      </c>
      <c r="N1" s="147" t="s">
        <v>1062</v>
      </c>
      <c r="O1" s="147" t="s">
        <v>1063</v>
      </c>
      <c r="P1" s="147" t="s">
        <v>1064</v>
      </c>
      <c r="Q1" s="147" t="s">
        <v>1065</v>
      </c>
      <c r="R1" s="147" t="s">
        <v>1066</v>
      </c>
      <c r="S1" s="147" t="s">
        <v>1067</v>
      </c>
      <c r="T1" s="147" t="s">
        <v>1068</v>
      </c>
      <c r="U1" s="147" t="s">
        <v>1069</v>
      </c>
    </row>
    <row r="2" spans="1:21" x14ac:dyDescent="0.3">
      <c r="A2" s="151"/>
      <c r="B2" s="151" t="s">
        <v>1006</v>
      </c>
      <c r="C2" s="151" t="s">
        <v>1007</v>
      </c>
      <c r="D2" s="151" t="s">
        <v>13</v>
      </c>
      <c r="E2" s="151" t="s">
        <v>1006</v>
      </c>
      <c r="F2" s="151" t="s">
        <v>1006</v>
      </c>
      <c r="G2" s="151" t="s">
        <v>1006</v>
      </c>
      <c r="H2" s="151" t="s">
        <v>1006</v>
      </c>
      <c r="I2" s="136" t="s">
        <v>1006</v>
      </c>
      <c r="J2" s="151" t="s">
        <v>1006</v>
      </c>
      <c r="K2" s="136" t="s">
        <v>1006</v>
      </c>
      <c r="L2" s="136" t="s">
        <v>1006</v>
      </c>
      <c r="M2" s="136" t="s">
        <v>1006</v>
      </c>
      <c r="N2" s="136" t="s">
        <v>1006</v>
      </c>
      <c r="O2" s="136" t="s">
        <v>1006</v>
      </c>
      <c r="P2" s="136" t="s">
        <v>1006</v>
      </c>
      <c r="Q2" s="136" t="s">
        <v>1006</v>
      </c>
      <c r="R2" s="136" t="s">
        <v>1006</v>
      </c>
      <c r="S2" s="136" t="s">
        <v>1006</v>
      </c>
      <c r="T2" s="136" t="s">
        <v>1006</v>
      </c>
      <c r="U2" s="136" t="s">
        <v>1006</v>
      </c>
    </row>
    <row r="3" spans="1:21" x14ac:dyDescent="0.3">
      <c r="A3" s="151"/>
      <c r="B3" s="151"/>
      <c r="C3" s="151"/>
      <c r="D3" s="151"/>
      <c r="E3" s="151" t="s">
        <v>1079</v>
      </c>
      <c r="F3" s="151" t="s">
        <v>1079</v>
      </c>
      <c r="G3" s="151" t="s">
        <v>1079</v>
      </c>
      <c r="H3" s="151" t="s">
        <v>1079</v>
      </c>
      <c r="I3" s="136" t="s">
        <v>1079</v>
      </c>
      <c r="J3" s="151" t="s">
        <v>1079</v>
      </c>
      <c r="K3" s="136" t="s">
        <v>1079</v>
      </c>
      <c r="L3" s="136" t="s">
        <v>1079</v>
      </c>
      <c r="M3" s="136" t="s">
        <v>1079</v>
      </c>
      <c r="N3" s="136" t="s">
        <v>1079</v>
      </c>
      <c r="O3" s="136" t="s">
        <v>1079</v>
      </c>
      <c r="P3" s="136" t="s">
        <v>1079</v>
      </c>
      <c r="Q3" s="136" t="s">
        <v>1079</v>
      </c>
      <c r="R3" s="136" t="s">
        <v>1079</v>
      </c>
      <c r="S3" s="136" t="s">
        <v>1079</v>
      </c>
      <c r="T3" s="136" t="s">
        <v>1079</v>
      </c>
      <c r="U3" s="136" t="s">
        <v>1079</v>
      </c>
    </row>
    <row r="4" spans="1:21" x14ac:dyDescent="0.3">
      <c r="A4" s="151"/>
      <c r="B4" s="151"/>
      <c r="C4" s="151"/>
      <c r="D4" s="151"/>
      <c r="E4" s="151" t="s">
        <v>1080</v>
      </c>
      <c r="F4" s="151" t="s">
        <v>1080</v>
      </c>
      <c r="G4" s="151" t="s">
        <v>1080</v>
      </c>
      <c r="H4" s="136" t="s">
        <v>1080</v>
      </c>
      <c r="I4" s="136" t="s">
        <v>1080</v>
      </c>
      <c r="J4" s="151" t="s">
        <v>1080</v>
      </c>
      <c r="K4" s="136" t="s">
        <v>1080</v>
      </c>
      <c r="L4" s="136" t="s">
        <v>1080</v>
      </c>
      <c r="M4" s="136" t="s">
        <v>1080</v>
      </c>
      <c r="N4" s="136" t="s">
        <v>1080</v>
      </c>
      <c r="O4" s="136" t="s">
        <v>1080</v>
      </c>
      <c r="P4" s="136" t="s">
        <v>1080</v>
      </c>
      <c r="Q4" s="136" t="s">
        <v>1080</v>
      </c>
      <c r="R4" s="136" t="s">
        <v>1080</v>
      </c>
      <c r="S4" s="136" t="s">
        <v>1080</v>
      </c>
      <c r="T4" s="136" t="s">
        <v>1080</v>
      </c>
      <c r="U4" s="136" t="s">
        <v>1080</v>
      </c>
    </row>
    <row r="5" spans="1:21" x14ac:dyDescent="0.3">
      <c r="A5" s="151"/>
      <c r="B5" s="151"/>
      <c r="C5" s="151"/>
      <c r="D5" s="151"/>
      <c r="E5" s="151" t="s">
        <v>1081</v>
      </c>
      <c r="F5" s="151" t="s">
        <v>1081</v>
      </c>
      <c r="G5" s="151" t="s">
        <v>1081</v>
      </c>
      <c r="H5" s="136" t="s">
        <v>1081</v>
      </c>
      <c r="I5" s="136" t="s">
        <v>1081</v>
      </c>
      <c r="J5" s="151" t="s">
        <v>1081</v>
      </c>
      <c r="K5" s="136" t="s">
        <v>1081</v>
      </c>
      <c r="L5" s="136" t="s">
        <v>1081</v>
      </c>
      <c r="M5" s="136" t="s">
        <v>1081</v>
      </c>
      <c r="N5" s="136" t="s">
        <v>1081</v>
      </c>
      <c r="O5" s="136" t="s">
        <v>1081</v>
      </c>
      <c r="P5" s="136" t="s">
        <v>1081</v>
      </c>
      <c r="Q5" s="136" t="s">
        <v>1081</v>
      </c>
      <c r="R5" s="136" t="s">
        <v>1081</v>
      </c>
      <c r="S5" s="136" t="s">
        <v>1081</v>
      </c>
      <c r="T5" s="136" t="s">
        <v>1081</v>
      </c>
      <c r="U5" s="136" t="s">
        <v>1081</v>
      </c>
    </row>
    <row r="6" spans="1:21" x14ac:dyDescent="0.3">
      <c r="A6" s="151"/>
      <c r="B6" s="151"/>
      <c r="C6" s="151"/>
      <c r="D6" s="151"/>
      <c r="E6" s="136" t="s">
        <v>1082</v>
      </c>
      <c r="F6" s="136" t="s">
        <v>1082</v>
      </c>
      <c r="G6" s="136" t="s">
        <v>1082</v>
      </c>
      <c r="H6" s="136" t="s">
        <v>1082</v>
      </c>
      <c r="I6" s="136" t="s">
        <v>1082</v>
      </c>
      <c r="J6" s="136" t="s">
        <v>1082</v>
      </c>
      <c r="K6" s="136" t="s">
        <v>1082</v>
      </c>
      <c r="L6" s="136" t="s">
        <v>1082</v>
      </c>
      <c r="M6" s="136" t="s">
        <v>1082</v>
      </c>
      <c r="N6" s="136" t="s">
        <v>1082</v>
      </c>
      <c r="O6" s="136" t="s">
        <v>1082</v>
      </c>
      <c r="P6" s="136" t="s">
        <v>1082</v>
      </c>
      <c r="Q6" s="136" t="s">
        <v>1082</v>
      </c>
      <c r="R6" s="136" t="s">
        <v>1082</v>
      </c>
      <c r="S6" s="136" t="s">
        <v>1082</v>
      </c>
      <c r="T6" s="136" t="s">
        <v>1082</v>
      </c>
      <c r="U6" s="136" t="s">
        <v>1082</v>
      </c>
    </row>
    <row r="7" spans="1:21" x14ac:dyDescent="0.3">
      <c r="A7" s="151"/>
      <c r="B7" s="151"/>
      <c r="C7" s="151"/>
      <c r="D7" s="151"/>
      <c r="E7" s="136" t="s">
        <v>1083</v>
      </c>
      <c r="F7" s="136" t="s">
        <v>1083</v>
      </c>
      <c r="G7" s="136" t="s">
        <v>1083</v>
      </c>
      <c r="H7" s="136" t="s">
        <v>1083</v>
      </c>
      <c r="I7" s="136" t="s">
        <v>1083</v>
      </c>
      <c r="J7" s="136" t="s">
        <v>1083</v>
      </c>
      <c r="K7" s="136" t="s">
        <v>1083</v>
      </c>
      <c r="L7" s="136" t="s">
        <v>1083</v>
      </c>
      <c r="M7" s="136" t="s">
        <v>1083</v>
      </c>
      <c r="N7" s="136" t="s">
        <v>1083</v>
      </c>
      <c r="O7" s="136" t="s">
        <v>1083</v>
      </c>
      <c r="P7" s="136" t="s">
        <v>1083</v>
      </c>
      <c r="Q7" s="136" t="s">
        <v>1083</v>
      </c>
      <c r="R7" s="136" t="s">
        <v>1083</v>
      </c>
      <c r="S7" s="136" t="s">
        <v>1083</v>
      </c>
      <c r="T7" s="136" t="s">
        <v>1083</v>
      </c>
      <c r="U7" s="136" t="s">
        <v>1083</v>
      </c>
    </row>
    <row r="8" spans="1:21" x14ac:dyDescent="0.3">
      <c r="A8" s="151"/>
      <c r="B8" s="151"/>
      <c r="C8" s="151"/>
      <c r="D8" s="151"/>
      <c r="E8" s="136" t="s">
        <v>1042</v>
      </c>
      <c r="F8" s="136" t="s">
        <v>1042</v>
      </c>
      <c r="G8" s="136" t="s">
        <v>1042</v>
      </c>
      <c r="H8" s="136" t="s">
        <v>1042</v>
      </c>
      <c r="I8" s="136" t="s">
        <v>1042</v>
      </c>
      <c r="J8" s="136" t="s">
        <v>1042</v>
      </c>
      <c r="K8" s="136" t="s">
        <v>1042</v>
      </c>
      <c r="L8" s="136" t="s">
        <v>1042</v>
      </c>
      <c r="M8" s="136" t="s">
        <v>1042</v>
      </c>
      <c r="N8" s="136" t="s">
        <v>1042</v>
      </c>
      <c r="O8" s="136" t="s">
        <v>1042</v>
      </c>
      <c r="P8" s="136" t="s">
        <v>1042</v>
      </c>
      <c r="Q8" s="136" t="s">
        <v>1042</v>
      </c>
      <c r="R8" s="136" t="s">
        <v>1042</v>
      </c>
      <c r="S8" s="136" t="s">
        <v>1042</v>
      </c>
      <c r="T8" s="136" t="s">
        <v>1042</v>
      </c>
      <c r="U8" s="136" t="s">
        <v>1042</v>
      </c>
    </row>
    <row r="9" spans="1:21" x14ac:dyDescent="0.3">
      <c r="A9" s="151"/>
      <c r="B9" s="151"/>
      <c r="C9" s="151"/>
      <c r="D9" s="151"/>
      <c r="E9" s="136" t="s">
        <v>1043</v>
      </c>
      <c r="F9" s="136" t="s">
        <v>1043</v>
      </c>
      <c r="G9" s="136" t="s">
        <v>1043</v>
      </c>
      <c r="H9" s="136" t="s">
        <v>1043</v>
      </c>
      <c r="I9" s="136" t="s">
        <v>1043</v>
      </c>
      <c r="J9" s="136" t="s">
        <v>1043</v>
      </c>
      <c r="K9" s="136" t="s">
        <v>1043</v>
      </c>
      <c r="L9" s="136" t="s">
        <v>1043</v>
      </c>
      <c r="M9" s="136" t="s">
        <v>1043</v>
      </c>
      <c r="N9" s="136" t="s">
        <v>1043</v>
      </c>
      <c r="O9" s="136" t="s">
        <v>1043</v>
      </c>
      <c r="P9" s="136" t="s">
        <v>1043</v>
      </c>
      <c r="Q9" s="136" t="s">
        <v>1043</v>
      </c>
      <c r="R9" s="136" t="s">
        <v>1043</v>
      </c>
      <c r="S9" s="136" t="s">
        <v>1043</v>
      </c>
      <c r="T9" s="136" t="s">
        <v>1043</v>
      </c>
      <c r="U9" s="136" t="s">
        <v>1043</v>
      </c>
    </row>
    <row r="10" spans="1:21" x14ac:dyDescent="0.3">
      <c r="A10" s="151"/>
      <c r="B10" s="151"/>
      <c r="C10" s="151"/>
      <c r="D10" s="151"/>
      <c r="E10" s="136" t="s">
        <v>1044</v>
      </c>
      <c r="F10" s="136" t="s">
        <v>1044</v>
      </c>
      <c r="G10" s="136" t="s">
        <v>1044</v>
      </c>
      <c r="H10" s="136" t="s">
        <v>1044</v>
      </c>
      <c r="I10" s="136" t="s">
        <v>1044</v>
      </c>
      <c r="J10" s="136" t="s">
        <v>1044</v>
      </c>
      <c r="K10" s="136" t="s">
        <v>1044</v>
      </c>
      <c r="L10" s="136" t="s">
        <v>1044</v>
      </c>
      <c r="M10" s="136" t="s">
        <v>1044</v>
      </c>
      <c r="N10" s="136" t="s">
        <v>1044</v>
      </c>
      <c r="O10" s="136" t="s">
        <v>1044</v>
      </c>
      <c r="P10" s="136" t="s">
        <v>1044</v>
      </c>
      <c r="Q10" s="136" t="s">
        <v>1044</v>
      </c>
      <c r="R10" s="136" t="s">
        <v>1044</v>
      </c>
      <c r="S10" s="136" t="s">
        <v>1044</v>
      </c>
      <c r="T10" s="136" t="s">
        <v>1044</v>
      </c>
      <c r="U10" s="136" t="s">
        <v>1044</v>
      </c>
    </row>
    <row r="11" spans="1:21" x14ac:dyDescent="0.3">
      <c r="A11" s="151"/>
      <c r="B11" s="151"/>
      <c r="C11" s="151"/>
      <c r="D11" s="151"/>
      <c r="E11" s="136" t="s">
        <v>1084</v>
      </c>
      <c r="F11" s="136" t="s">
        <v>1084</v>
      </c>
      <c r="G11" s="136" t="s">
        <v>1084</v>
      </c>
      <c r="I11" s="136" t="s">
        <v>1084</v>
      </c>
      <c r="J11" s="136" t="s">
        <v>1084</v>
      </c>
      <c r="K11" s="136" t="s">
        <v>1084</v>
      </c>
      <c r="L11" s="136" t="s">
        <v>1084</v>
      </c>
      <c r="M11" s="136" t="s">
        <v>1084</v>
      </c>
      <c r="N11" s="136" t="s">
        <v>1084</v>
      </c>
      <c r="O11" s="136" t="s">
        <v>1084</v>
      </c>
      <c r="P11" s="136" t="s">
        <v>1084</v>
      </c>
      <c r="Q11" s="136" t="s">
        <v>1084</v>
      </c>
      <c r="R11" s="136" t="s">
        <v>1084</v>
      </c>
      <c r="S11" s="136" t="s">
        <v>1084</v>
      </c>
      <c r="T11" s="136" t="s">
        <v>1084</v>
      </c>
      <c r="U11" s="136" t="s">
        <v>1084</v>
      </c>
    </row>
    <row r="12" spans="1:21" x14ac:dyDescent="0.3">
      <c r="A12" s="151"/>
      <c r="B12" s="151"/>
      <c r="C12" s="151"/>
      <c r="D12" s="151"/>
      <c r="E12" s="136" t="s">
        <v>1085</v>
      </c>
      <c r="F12" s="136" t="s">
        <v>1085</v>
      </c>
      <c r="G12" s="136" t="s">
        <v>1085</v>
      </c>
      <c r="I12" s="136" t="s">
        <v>1085</v>
      </c>
      <c r="J12" s="136" t="s">
        <v>1085</v>
      </c>
      <c r="K12" s="136" t="s">
        <v>1085</v>
      </c>
      <c r="L12" s="136" t="s">
        <v>1085</v>
      </c>
      <c r="M12" s="136" t="s">
        <v>1085</v>
      </c>
      <c r="N12" s="136" t="s">
        <v>1085</v>
      </c>
      <c r="O12" s="136" t="s">
        <v>1085</v>
      </c>
      <c r="P12" s="136" t="s">
        <v>1085</v>
      </c>
      <c r="Q12" s="136" t="s">
        <v>1085</v>
      </c>
      <c r="R12" s="136" t="s">
        <v>1085</v>
      </c>
      <c r="S12" s="136" t="s">
        <v>1085</v>
      </c>
      <c r="T12" s="136" t="s">
        <v>1085</v>
      </c>
      <c r="U12" s="136" t="s">
        <v>1085</v>
      </c>
    </row>
    <row r="13" spans="1:21" x14ac:dyDescent="0.3">
      <c r="A13" s="151"/>
      <c r="B13" s="151"/>
      <c r="C13" s="151"/>
      <c r="D13" s="151"/>
      <c r="E13" s="136" t="s">
        <v>1086</v>
      </c>
      <c r="F13" s="136" t="s">
        <v>1086</v>
      </c>
      <c r="G13" s="136" t="s">
        <v>1086</v>
      </c>
      <c r="I13" s="136" t="s">
        <v>1086</v>
      </c>
      <c r="J13" s="136" t="s">
        <v>1086</v>
      </c>
      <c r="K13" s="136" t="s">
        <v>1086</v>
      </c>
      <c r="L13" s="136" t="s">
        <v>1086</v>
      </c>
      <c r="M13" s="136" t="s">
        <v>1086</v>
      </c>
      <c r="N13" s="136" t="s">
        <v>1086</v>
      </c>
      <c r="O13" s="136" t="s">
        <v>1086</v>
      </c>
      <c r="P13" s="136" t="s">
        <v>1086</v>
      </c>
      <c r="Q13" s="136" t="s">
        <v>1086</v>
      </c>
      <c r="R13" s="136" t="s">
        <v>1086</v>
      </c>
      <c r="S13" s="136" t="s">
        <v>1086</v>
      </c>
      <c r="T13" s="136" t="s">
        <v>1086</v>
      </c>
      <c r="U13" s="136" t="s">
        <v>1086</v>
      </c>
    </row>
    <row r="14" spans="1:21" x14ac:dyDescent="0.3">
      <c r="A14" s="151"/>
      <c r="B14" s="151"/>
      <c r="C14" s="151"/>
      <c r="D14" s="151"/>
      <c r="E14" s="136" t="s">
        <v>1087</v>
      </c>
      <c r="F14" s="136" t="s">
        <v>1087</v>
      </c>
      <c r="G14" s="136" t="s">
        <v>1087</v>
      </c>
      <c r="I14" s="136" t="s">
        <v>1087</v>
      </c>
      <c r="J14" s="136" t="s">
        <v>1087</v>
      </c>
      <c r="K14" s="136" t="s">
        <v>1087</v>
      </c>
      <c r="L14" s="136" t="s">
        <v>1087</v>
      </c>
      <c r="M14" s="136" t="s">
        <v>1087</v>
      </c>
      <c r="N14" s="136" t="s">
        <v>1087</v>
      </c>
      <c r="O14" s="136" t="s">
        <v>1087</v>
      </c>
      <c r="P14" s="136" t="s">
        <v>1087</v>
      </c>
      <c r="Q14" s="136" t="s">
        <v>1087</v>
      </c>
      <c r="R14" s="136" t="s">
        <v>1087</v>
      </c>
      <c r="S14" s="136" t="s">
        <v>1087</v>
      </c>
      <c r="T14" s="136" t="s">
        <v>1087</v>
      </c>
      <c r="U14" s="136" t="s">
        <v>1087</v>
      </c>
    </row>
    <row r="15" spans="1:21" x14ac:dyDescent="0.3">
      <c r="A15" s="151"/>
      <c r="B15" s="151"/>
      <c r="C15" s="151"/>
      <c r="D15" s="151"/>
      <c r="E15" s="136" t="s">
        <v>1088</v>
      </c>
      <c r="F15" s="136" t="s">
        <v>1088</v>
      </c>
      <c r="G15" s="136" t="s">
        <v>1088</v>
      </c>
      <c r="I15" s="136" t="s">
        <v>1088</v>
      </c>
      <c r="J15" s="136" t="s">
        <v>1088</v>
      </c>
      <c r="K15" s="136" t="s">
        <v>1088</v>
      </c>
      <c r="L15" s="136" t="s">
        <v>1088</v>
      </c>
      <c r="M15" s="136" t="s">
        <v>1088</v>
      </c>
      <c r="N15" s="136" t="s">
        <v>1088</v>
      </c>
      <c r="O15" s="136" t="s">
        <v>1088</v>
      </c>
      <c r="P15" s="136" t="s">
        <v>1088</v>
      </c>
      <c r="Q15" s="136" t="s">
        <v>1088</v>
      </c>
      <c r="R15" s="136" t="s">
        <v>1088</v>
      </c>
      <c r="S15" s="136" t="s">
        <v>1088</v>
      </c>
      <c r="T15" s="136" t="s">
        <v>1088</v>
      </c>
      <c r="U15" s="136" t="s">
        <v>1088</v>
      </c>
    </row>
    <row r="16" spans="1:21" x14ac:dyDescent="0.3">
      <c r="A16" s="151"/>
      <c r="B16" s="151"/>
      <c r="C16" s="151"/>
      <c r="D16" s="151"/>
      <c r="E16" s="136" t="s">
        <v>1045</v>
      </c>
      <c r="F16" s="136" t="s">
        <v>1045</v>
      </c>
      <c r="G16" s="136" t="s">
        <v>1045</v>
      </c>
      <c r="I16" s="136" t="s">
        <v>1045</v>
      </c>
      <c r="J16" s="136" t="s">
        <v>1045</v>
      </c>
      <c r="K16" s="136" t="s">
        <v>1045</v>
      </c>
      <c r="L16" s="136" t="s">
        <v>1045</v>
      </c>
      <c r="M16" s="136" t="s">
        <v>1045</v>
      </c>
      <c r="N16" s="136" t="s">
        <v>1045</v>
      </c>
      <c r="O16" s="136" t="s">
        <v>1045</v>
      </c>
      <c r="P16" s="136" t="s">
        <v>1045</v>
      </c>
      <c r="Q16" s="136" t="s">
        <v>1045</v>
      </c>
      <c r="R16" s="136" t="s">
        <v>1045</v>
      </c>
      <c r="S16" s="136" t="s">
        <v>1045</v>
      </c>
      <c r="T16" s="136" t="s">
        <v>1045</v>
      </c>
      <c r="U16" s="136" t="s">
        <v>1045</v>
      </c>
    </row>
    <row r="17" spans="1:21" x14ac:dyDescent="0.3">
      <c r="A17" s="151"/>
      <c r="B17" s="151"/>
      <c r="C17" s="151"/>
      <c r="D17" s="151"/>
      <c r="E17" s="136" t="s">
        <v>1046</v>
      </c>
      <c r="F17" s="136" t="s">
        <v>1046</v>
      </c>
      <c r="G17" s="136" t="s">
        <v>1046</v>
      </c>
      <c r="I17" s="136" t="s">
        <v>1046</v>
      </c>
      <c r="J17" s="136" t="s">
        <v>1046</v>
      </c>
      <c r="K17" s="136" t="s">
        <v>1046</v>
      </c>
      <c r="L17" s="136" t="s">
        <v>1046</v>
      </c>
      <c r="M17" s="136" t="s">
        <v>1046</v>
      </c>
      <c r="N17" s="136" t="s">
        <v>1046</v>
      </c>
      <c r="O17" s="136" t="s">
        <v>1046</v>
      </c>
      <c r="P17" s="136" t="s">
        <v>1046</v>
      </c>
      <c r="Q17" s="136" t="s">
        <v>1046</v>
      </c>
      <c r="R17" s="136" t="s">
        <v>1046</v>
      </c>
      <c r="S17" s="136" t="s">
        <v>1046</v>
      </c>
      <c r="T17" s="136" t="s">
        <v>1046</v>
      </c>
      <c r="U17" s="136" t="s">
        <v>1046</v>
      </c>
    </row>
    <row r="18" spans="1:21" x14ac:dyDescent="0.3">
      <c r="A18" s="151"/>
      <c r="B18" s="151"/>
      <c r="C18" s="151"/>
      <c r="D18" s="151"/>
      <c r="E18" s="136" t="s">
        <v>1047</v>
      </c>
      <c r="F18" s="136" t="s">
        <v>1047</v>
      </c>
      <c r="G18" s="136" t="s">
        <v>1047</v>
      </c>
      <c r="I18" s="136" t="s">
        <v>1047</v>
      </c>
      <c r="J18" s="136" t="s">
        <v>1047</v>
      </c>
      <c r="K18" s="136" t="s">
        <v>1047</v>
      </c>
      <c r="L18" s="136" t="s">
        <v>1047</v>
      </c>
      <c r="M18" s="136" t="s">
        <v>1047</v>
      </c>
      <c r="N18" s="136" t="s">
        <v>1047</v>
      </c>
      <c r="O18" s="136" t="s">
        <v>1047</v>
      </c>
      <c r="P18" s="136" t="s">
        <v>1047</v>
      </c>
      <c r="Q18" s="136" t="s">
        <v>1047</v>
      </c>
      <c r="R18" s="136" t="s">
        <v>1047</v>
      </c>
      <c r="S18" s="136" t="s">
        <v>1047</v>
      </c>
      <c r="T18" s="136" t="s">
        <v>1047</v>
      </c>
      <c r="U18" s="136" t="s">
        <v>1047</v>
      </c>
    </row>
    <row r="19" spans="1:21" x14ac:dyDescent="0.3">
      <c r="A19" s="151"/>
      <c r="B19" s="151"/>
      <c r="C19" s="151"/>
      <c r="D19" s="151"/>
      <c r="E19" s="136" t="s">
        <v>1089</v>
      </c>
      <c r="F19" s="136" t="s">
        <v>1089</v>
      </c>
      <c r="G19" s="136" t="s">
        <v>1089</v>
      </c>
      <c r="I19" s="136" t="s">
        <v>1089</v>
      </c>
      <c r="J19" s="136" t="s">
        <v>1089</v>
      </c>
      <c r="K19" s="136" t="s">
        <v>1089</v>
      </c>
      <c r="L19" s="136" t="s">
        <v>1089</v>
      </c>
      <c r="M19" s="136" t="s">
        <v>1089</v>
      </c>
      <c r="N19" s="136" t="s">
        <v>1089</v>
      </c>
      <c r="O19" s="136" t="s">
        <v>1089</v>
      </c>
      <c r="P19" s="136" t="s">
        <v>1089</v>
      </c>
      <c r="Q19" s="136" t="s">
        <v>1089</v>
      </c>
      <c r="R19" s="136" t="s">
        <v>1089</v>
      </c>
      <c r="S19" s="136" t="s">
        <v>1089</v>
      </c>
      <c r="T19" s="136" t="s">
        <v>1089</v>
      </c>
      <c r="U19" s="136" t="s">
        <v>1089</v>
      </c>
    </row>
    <row r="20" spans="1:21" x14ac:dyDescent="0.3">
      <c r="A20" s="151"/>
      <c r="B20" s="151"/>
      <c r="C20" s="151"/>
      <c r="D20" s="151"/>
      <c r="E20" s="136" t="s">
        <v>1090</v>
      </c>
      <c r="F20" s="136" t="s">
        <v>1090</v>
      </c>
      <c r="G20" s="136" t="s">
        <v>1090</v>
      </c>
      <c r="I20" s="136" t="s">
        <v>1090</v>
      </c>
      <c r="J20" s="136" t="s">
        <v>1090</v>
      </c>
      <c r="K20" s="136" t="s">
        <v>1090</v>
      </c>
      <c r="L20" s="136" t="s">
        <v>1090</v>
      </c>
      <c r="M20" s="136" t="s">
        <v>1090</v>
      </c>
      <c r="N20" s="136" t="s">
        <v>1090</v>
      </c>
      <c r="O20" s="136" t="s">
        <v>1090</v>
      </c>
      <c r="P20" s="136" t="s">
        <v>1090</v>
      </c>
      <c r="Q20" s="136" t="s">
        <v>1090</v>
      </c>
      <c r="R20" s="136" t="s">
        <v>1090</v>
      </c>
      <c r="S20" s="136" t="s">
        <v>1090</v>
      </c>
      <c r="T20" s="136" t="s">
        <v>1090</v>
      </c>
      <c r="U20" s="136" t="s">
        <v>1090</v>
      </c>
    </row>
    <row r="21" spans="1:21" x14ac:dyDescent="0.3">
      <c r="A21" s="151"/>
      <c r="B21" s="151"/>
      <c r="C21" s="151"/>
      <c r="D21" s="151"/>
      <c r="E21" s="136" t="s">
        <v>1091</v>
      </c>
      <c r="F21" s="136" t="s">
        <v>1091</v>
      </c>
      <c r="G21" s="136" t="s">
        <v>1091</v>
      </c>
      <c r="I21" s="136" t="s">
        <v>1091</v>
      </c>
      <c r="J21" s="136" t="s">
        <v>1091</v>
      </c>
      <c r="K21" s="136" t="s">
        <v>1091</v>
      </c>
      <c r="L21" s="136" t="s">
        <v>1091</v>
      </c>
      <c r="M21" s="136" t="s">
        <v>1091</v>
      </c>
      <c r="N21" s="136" t="s">
        <v>1091</v>
      </c>
      <c r="O21" s="136" t="s">
        <v>1091</v>
      </c>
      <c r="P21" s="136" t="s">
        <v>1091</v>
      </c>
      <c r="Q21" s="136" t="s">
        <v>1091</v>
      </c>
      <c r="R21" s="136" t="s">
        <v>1091</v>
      </c>
      <c r="S21" s="136" t="s">
        <v>1091</v>
      </c>
      <c r="T21" s="136" t="s">
        <v>1091</v>
      </c>
      <c r="U21" s="136" t="s">
        <v>1091</v>
      </c>
    </row>
    <row r="22" spans="1:21" x14ac:dyDescent="0.3">
      <c r="A22" s="151"/>
      <c r="B22" s="151"/>
      <c r="C22" s="151"/>
      <c r="D22" s="151"/>
      <c r="E22" s="136" t="s">
        <v>1092</v>
      </c>
      <c r="F22" s="136" t="s">
        <v>1092</v>
      </c>
      <c r="G22" s="136" t="s">
        <v>1092</v>
      </c>
      <c r="I22" s="136" t="s">
        <v>1092</v>
      </c>
      <c r="J22" s="136" t="s">
        <v>1092</v>
      </c>
      <c r="K22" s="136" t="s">
        <v>1092</v>
      </c>
      <c r="L22" s="136" t="s">
        <v>1092</v>
      </c>
      <c r="M22" s="136" t="s">
        <v>1092</v>
      </c>
      <c r="N22" s="136" t="s">
        <v>1092</v>
      </c>
      <c r="O22" s="136" t="s">
        <v>1092</v>
      </c>
      <c r="P22" s="136" t="s">
        <v>1092</v>
      </c>
      <c r="Q22" s="136" t="s">
        <v>1092</v>
      </c>
      <c r="R22" s="136" t="s">
        <v>1092</v>
      </c>
      <c r="S22" s="136" t="s">
        <v>1092</v>
      </c>
      <c r="T22" s="136" t="s">
        <v>1092</v>
      </c>
      <c r="U22" s="136" t="s">
        <v>1092</v>
      </c>
    </row>
    <row r="23" spans="1:21" x14ac:dyDescent="0.3">
      <c r="A23" s="151"/>
      <c r="B23" s="151"/>
      <c r="C23" s="151"/>
      <c r="D23" s="151"/>
      <c r="E23" s="136" t="s">
        <v>1093</v>
      </c>
      <c r="F23" s="136" t="s">
        <v>1093</v>
      </c>
      <c r="G23" s="136" t="s">
        <v>1093</v>
      </c>
      <c r="I23" s="136" t="s">
        <v>1093</v>
      </c>
      <c r="J23" s="136" t="s">
        <v>1093</v>
      </c>
      <c r="K23" s="136" t="s">
        <v>1093</v>
      </c>
      <c r="L23" s="136" t="s">
        <v>1093</v>
      </c>
      <c r="M23" s="136" t="s">
        <v>1093</v>
      </c>
      <c r="N23" s="136" t="s">
        <v>1093</v>
      </c>
      <c r="O23" s="136" t="s">
        <v>1093</v>
      </c>
      <c r="P23" s="136" t="s">
        <v>1093</v>
      </c>
      <c r="Q23" s="136" t="s">
        <v>1093</v>
      </c>
      <c r="R23" s="136" t="s">
        <v>1093</v>
      </c>
      <c r="S23" s="136" t="s">
        <v>1093</v>
      </c>
      <c r="T23" s="136" t="s">
        <v>1093</v>
      </c>
      <c r="U23" s="136" t="s">
        <v>1093</v>
      </c>
    </row>
    <row r="24" spans="1:21" x14ac:dyDescent="0.3">
      <c r="A24" s="151"/>
      <c r="B24" s="151"/>
      <c r="C24" s="151"/>
      <c r="D24" s="151"/>
      <c r="E24" s="136" t="s">
        <v>1049</v>
      </c>
      <c r="F24" s="136" t="s">
        <v>1049</v>
      </c>
      <c r="G24" s="136" t="s">
        <v>1049</v>
      </c>
      <c r="I24" s="136" t="s">
        <v>1049</v>
      </c>
      <c r="J24" s="136" t="s">
        <v>1049</v>
      </c>
      <c r="K24" s="136" t="s">
        <v>1049</v>
      </c>
      <c r="L24" s="136" t="s">
        <v>1049</v>
      </c>
      <c r="M24" s="136" t="s">
        <v>1049</v>
      </c>
      <c r="N24" s="136" t="s">
        <v>1049</v>
      </c>
      <c r="O24" s="136" t="s">
        <v>1049</v>
      </c>
      <c r="P24" s="136" t="s">
        <v>1049</v>
      </c>
      <c r="Q24" s="136" t="s">
        <v>1049</v>
      </c>
      <c r="R24" s="136" t="s">
        <v>1049</v>
      </c>
      <c r="S24" s="136" t="s">
        <v>1049</v>
      </c>
      <c r="T24" s="136" t="s">
        <v>1049</v>
      </c>
      <c r="U24" s="136" t="s">
        <v>1049</v>
      </c>
    </row>
    <row r="25" spans="1:21" x14ac:dyDescent="0.3">
      <c r="A25" s="151"/>
      <c r="B25" s="151"/>
      <c r="C25" s="151"/>
      <c r="D25" s="151"/>
      <c r="E25" s="136" t="s">
        <v>1050</v>
      </c>
      <c r="F25" s="136" t="s">
        <v>1050</v>
      </c>
      <c r="G25" s="136" t="s">
        <v>1050</v>
      </c>
      <c r="I25" s="136" t="s">
        <v>1050</v>
      </c>
      <c r="J25" s="136" t="s">
        <v>1050</v>
      </c>
      <c r="K25" s="136" t="s">
        <v>1050</v>
      </c>
      <c r="L25" s="136" t="s">
        <v>1050</v>
      </c>
      <c r="M25" s="136" t="s">
        <v>1050</v>
      </c>
      <c r="N25" s="136" t="s">
        <v>1050</v>
      </c>
      <c r="O25" s="136" t="s">
        <v>1050</v>
      </c>
      <c r="P25" s="136" t="s">
        <v>1050</v>
      </c>
      <c r="Q25" s="136" t="s">
        <v>1050</v>
      </c>
      <c r="R25" s="136" t="s">
        <v>1050</v>
      </c>
      <c r="S25" s="136" t="s">
        <v>1050</v>
      </c>
      <c r="T25" s="136" t="s">
        <v>1050</v>
      </c>
      <c r="U25" s="136" t="s">
        <v>1050</v>
      </c>
    </row>
    <row r="26" spans="1:21" x14ac:dyDescent="0.3">
      <c r="A26" s="151"/>
      <c r="B26" s="151"/>
      <c r="C26" s="151"/>
      <c r="D26" s="151"/>
      <c r="E26" s="136" t="s">
        <v>1051</v>
      </c>
      <c r="F26" s="136" t="s">
        <v>1051</v>
      </c>
      <c r="G26" s="136" t="s">
        <v>1051</v>
      </c>
      <c r="I26" s="166" t="s">
        <v>1051</v>
      </c>
      <c r="J26" s="136" t="s">
        <v>1051</v>
      </c>
      <c r="K26" s="166" t="s">
        <v>1051</v>
      </c>
      <c r="L26" s="166" t="s">
        <v>1051</v>
      </c>
      <c r="M26" s="166" t="s">
        <v>1051</v>
      </c>
      <c r="N26" s="166" t="s">
        <v>1051</v>
      </c>
      <c r="O26" s="166" t="s">
        <v>1051</v>
      </c>
      <c r="P26" s="166" t="s">
        <v>1051</v>
      </c>
      <c r="Q26" s="166" t="s">
        <v>1051</v>
      </c>
      <c r="R26" s="166" t="s">
        <v>1051</v>
      </c>
      <c r="S26" s="166" t="s">
        <v>1051</v>
      </c>
      <c r="T26" s="166" t="s">
        <v>1051</v>
      </c>
      <c r="U26" s="166" t="s">
        <v>1051</v>
      </c>
    </row>
    <row r="27" spans="1:21" x14ac:dyDescent="0.3">
      <c r="A27" s="151"/>
      <c r="B27" s="151"/>
      <c r="C27" s="151"/>
      <c r="D27" s="151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</row>
    <row r="28" spans="1:21" x14ac:dyDescent="0.3">
      <c r="A28" s="151"/>
      <c r="B28" s="151"/>
      <c r="C28" s="151"/>
      <c r="D28" s="151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</row>
    <row r="29" spans="1:21" x14ac:dyDescent="0.3">
      <c r="A29" s="151"/>
      <c r="B29" s="151"/>
      <c r="C29" s="151"/>
      <c r="D29" s="151"/>
    </row>
    <row r="30" spans="1:21" x14ac:dyDescent="0.3">
      <c r="A30" s="151"/>
      <c r="B30" s="151"/>
      <c r="C30" s="151"/>
      <c r="D30" s="151"/>
    </row>
    <row r="31" spans="1:21" x14ac:dyDescent="0.3">
      <c r="A31" s="151"/>
      <c r="B31" s="151"/>
      <c r="C31" s="151"/>
      <c r="D31" s="151"/>
    </row>
    <row r="32" spans="1:21" x14ac:dyDescent="0.3">
      <c r="A32" s="151"/>
      <c r="B32" s="151"/>
      <c r="C32" s="151"/>
      <c r="D32" s="151"/>
    </row>
    <row r="33" spans="1:4" x14ac:dyDescent="0.3">
      <c r="A33" s="151"/>
      <c r="B33" s="151"/>
      <c r="C33" s="151"/>
      <c r="D33" s="151"/>
    </row>
    <row r="34" spans="1:4" x14ac:dyDescent="0.3">
      <c r="A34" s="151"/>
      <c r="B34" s="151"/>
      <c r="C34" s="151"/>
      <c r="D34" s="151"/>
    </row>
    <row r="35" spans="1:4" x14ac:dyDescent="0.3">
      <c r="A35" s="151"/>
      <c r="B35" s="151"/>
      <c r="C35" s="151"/>
      <c r="D35" s="151"/>
    </row>
    <row r="36" spans="1:4" x14ac:dyDescent="0.3">
      <c r="A36" s="151"/>
      <c r="B36" s="151"/>
      <c r="C36" s="151"/>
      <c r="D36" s="151"/>
    </row>
    <row r="37" spans="1:4" x14ac:dyDescent="0.3">
      <c r="A37" s="151"/>
      <c r="B37" s="151"/>
      <c r="C37" s="151"/>
      <c r="D37" s="151"/>
    </row>
    <row r="38" spans="1:4" x14ac:dyDescent="0.3">
      <c r="A38" s="151"/>
      <c r="B38" s="151"/>
      <c r="C38" s="151"/>
      <c r="D38" s="151"/>
    </row>
    <row r="39" spans="1:4" x14ac:dyDescent="0.3">
      <c r="A39" s="151"/>
      <c r="B39" s="151"/>
      <c r="C39" s="151"/>
      <c r="D39" s="151"/>
    </row>
    <row r="40" spans="1:4" x14ac:dyDescent="0.3">
      <c r="A40" s="151"/>
      <c r="B40" s="151"/>
      <c r="C40" s="151"/>
      <c r="D40" s="151"/>
    </row>
    <row r="41" spans="1:4" x14ac:dyDescent="0.3">
      <c r="A41" s="151"/>
      <c r="B41" s="151"/>
      <c r="C41" s="151"/>
      <c r="D41" s="151"/>
    </row>
    <row r="42" spans="1:4" x14ac:dyDescent="0.3">
      <c r="A42" s="151"/>
      <c r="B42" s="151"/>
      <c r="C42" s="151"/>
      <c r="D42" s="151"/>
    </row>
    <row r="43" spans="1:4" x14ac:dyDescent="0.3">
      <c r="A43" s="135"/>
      <c r="B43" s="135"/>
      <c r="C43" s="135"/>
      <c r="D43" s="135"/>
    </row>
    <row r="44" spans="1:4" x14ac:dyDescent="0.3">
      <c r="A44" s="135"/>
      <c r="B44" s="135"/>
      <c r="C44" s="135"/>
      <c r="D44" s="135"/>
    </row>
    <row r="45" spans="1:4" x14ac:dyDescent="0.3">
      <c r="A45" s="151"/>
      <c r="B45" s="151"/>
      <c r="C45" s="151"/>
      <c r="D45" s="151"/>
    </row>
    <row r="46" spans="1:4" x14ac:dyDescent="0.3">
      <c r="A46" s="151"/>
      <c r="B46" s="151"/>
      <c r="C46" s="151"/>
      <c r="D46" s="151"/>
    </row>
    <row r="47" spans="1:4" x14ac:dyDescent="0.3">
      <c r="A47" s="151"/>
      <c r="B47" s="151"/>
      <c r="C47" s="151"/>
      <c r="D47" s="151"/>
    </row>
    <row r="48" spans="1:4" x14ac:dyDescent="0.3">
      <c r="A48" s="151"/>
      <c r="B48" s="151"/>
      <c r="C48" s="151"/>
      <c r="D48" s="151"/>
    </row>
    <row r="49" spans="1:4" x14ac:dyDescent="0.3">
      <c r="A49" s="151"/>
      <c r="B49" s="151"/>
      <c r="C49" s="151"/>
      <c r="D49" s="151"/>
    </row>
    <row r="50" spans="1:4" x14ac:dyDescent="0.3">
      <c r="A50" s="151"/>
      <c r="B50" s="151"/>
      <c r="C50" s="151"/>
      <c r="D50" s="151"/>
    </row>
    <row r="51" spans="1:4" x14ac:dyDescent="0.3">
      <c r="A51" s="151"/>
      <c r="B51" s="151"/>
      <c r="C51" s="151"/>
      <c r="D51" s="151"/>
    </row>
    <row r="52" spans="1:4" x14ac:dyDescent="0.3">
      <c r="A52" s="151"/>
      <c r="B52" s="151"/>
      <c r="C52" s="151"/>
      <c r="D52" s="151"/>
    </row>
    <row r="53" spans="1:4" x14ac:dyDescent="0.3">
      <c r="A53" s="151"/>
      <c r="B53" s="151"/>
      <c r="C53" s="151"/>
      <c r="D53" s="151"/>
    </row>
    <row r="54" spans="1:4" x14ac:dyDescent="0.3">
      <c r="A54" s="151"/>
      <c r="B54" s="151"/>
      <c r="C54" s="151"/>
      <c r="D54" s="151"/>
    </row>
    <row r="55" spans="1:4" x14ac:dyDescent="0.3">
      <c r="A55" s="151"/>
      <c r="B55" s="151"/>
      <c r="C55" s="151"/>
      <c r="D55" s="151"/>
    </row>
    <row r="56" spans="1:4" x14ac:dyDescent="0.3">
      <c r="A56" s="151"/>
      <c r="B56" s="151"/>
      <c r="C56" s="151"/>
      <c r="D56" s="151"/>
    </row>
    <row r="57" spans="1:4" x14ac:dyDescent="0.3">
      <c r="A57" s="151"/>
      <c r="B57" s="151"/>
      <c r="C57" s="151"/>
      <c r="D57" s="151"/>
    </row>
    <row r="58" spans="1:4" x14ac:dyDescent="0.3">
      <c r="A58" s="151"/>
      <c r="B58" s="151"/>
      <c r="C58" s="151"/>
      <c r="D58" s="151"/>
    </row>
    <row r="59" spans="1:4" x14ac:dyDescent="0.3">
      <c r="A59" s="151"/>
      <c r="B59" s="151"/>
      <c r="C59" s="151"/>
      <c r="D59" s="151"/>
    </row>
    <row r="60" spans="1:4" x14ac:dyDescent="0.3">
      <c r="A60" s="151"/>
      <c r="B60" s="151"/>
      <c r="C60" s="151"/>
      <c r="D60" s="151"/>
    </row>
    <row r="61" spans="1:4" x14ac:dyDescent="0.3">
      <c r="A61" s="151"/>
      <c r="B61" s="151"/>
      <c r="C61" s="151"/>
      <c r="D61" s="151"/>
    </row>
    <row r="62" spans="1:4" x14ac:dyDescent="0.3">
      <c r="A62" s="151"/>
      <c r="B62" s="151"/>
      <c r="C62" s="151"/>
      <c r="D62" s="151"/>
    </row>
    <row r="63" spans="1:4" x14ac:dyDescent="0.3">
      <c r="A63" s="151"/>
      <c r="B63" s="151"/>
      <c r="C63" s="151"/>
      <c r="D63" s="151"/>
    </row>
    <row r="64" spans="1:4" x14ac:dyDescent="0.3">
      <c r="A64" s="151"/>
      <c r="B64" s="151"/>
      <c r="C64" s="151"/>
      <c r="D64" s="151"/>
    </row>
    <row r="65" spans="1:4" x14ac:dyDescent="0.3">
      <c r="A65" s="151"/>
      <c r="B65" s="151"/>
      <c r="C65" s="151"/>
      <c r="D65" s="151"/>
    </row>
    <row r="66" spans="1:4" x14ac:dyDescent="0.3">
      <c r="A66" s="151"/>
      <c r="B66" s="151"/>
      <c r="C66" s="151"/>
      <c r="D66" s="151"/>
    </row>
    <row r="67" spans="1:4" x14ac:dyDescent="0.3">
      <c r="A67" s="151"/>
      <c r="B67" s="151"/>
      <c r="C67" s="151"/>
      <c r="D67" s="151"/>
    </row>
    <row r="68" spans="1:4" x14ac:dyDescent="0.3">
      <c r="A68" s="151"/>
      <c r="B68" s="151"/>
      <c r="C68" s="151"/>
      <c r="D68" s="151"/>
    </row>
    <row r="69" spans="1:4" x14ac:dyDescent="0.3">
      <c r="A69" s="151"/>
      <c r="B69" s="151"/>
      <c r="C69" s="151"/>
      <c r="D69" s="151"/>
    </row>
    <row r="70" spans="1:4" x14ac:dyDescent="0.3">
      <c r="A70" s="135"/>
      <c r="B70" s="135"/>
      <c r="C70" s="135"/>
      <c r="D70" s="135"/>
    </row>
    <row r="71" spans="1:4" x14ac:dyDescent="0.3">
      <c r="A71" s="135"/>
      <c r="B71" s="135"/>
      <c r="C71" s="135"/>
      <c r="D71" s="135"/>
    </row>
    <row r="72" spans="1:4" x14ac:dyDescent="0.3">
      <c r="A72" s="151"/>
      <c r="B72" s="151"/>
      <c r="C72" s="151"/>
      <c r="D72" s="151"/>
    </row>
    <row r="73" spans="1:4" x14ac:dyDescent="0.3">
      <c r="A73" s="135"/>
      <c r="B73" s="135"/>
      <c r="C73" s="135"/>
      <c r="D73" s="135"/>
    </row>
    <row r="74" spans="1:4" x14ac:dyDescent="0.3">
      <c r="A74" s="135"/>
      <c r="B74" s="135"/>
      <c r="C74" s="135"/>
      <c r="D74" s="135"/>
    </row>
    <row r="75" spans="1:4" x14ac:dyDescent="0.3">
      <c r="A75" s="135"/>
      <c r="B75" s="135"/>
      <c r="C75" s="135"/>
      <c r="D75" s="135"/>
    </row>
    <row r="76" spans="1:4" x14ac:dyDescent="0.3">
      <c r="A76" s="135"/>
      <c r="B76" s="135"/>
      <c r="C76" s="135"/>
      <c r="D76" s="135"/>
    </row>
    <row r="77" spans="1:4" x14ac:dyDescent="0.3">
      <c r="A77" s="135"/>
      <c r="B77" s="135"/>
      <c r="C77" s="135"/>
      <c r="D77" s="135"/>
    </row>
    <row r="78" spans="1:4" x14ac:dyDescent="0.3">
      <c r="A78" s="151"/>
      <c r="B78" s="151"/>
      <c r="C78" s="151"/>
      <c r="D78" s="151"/>
    </row>
    <row r="79" spans="1:4" x14ac:dyDescent="0.3">
      <c r="A79" s="135"/>
      <c r="B79" s="135"/>
      <c r="C79" s="135"/>
      <c r="D79" s="135"/>
    </row>
    <row r="80" spans="1:4" x14ac:dyDescent="0.3">
      <c r="A80" s="151"/>
      <c r="B80" s="151"/>
      <c r="C80" s="151"/>
      <c r="D80" s="151"/>
    </row>
    <row r="81" spans="1:4" x14ac:dyDescent="0.3">
      <c r="A81" s="135"/>
      <c r="B81" s="135"/>
      <c r="C81" s="135"/>
      <c r="D81" s="135"/>
    </row>
    <row r="82" spans="1:4" x14ac:dyDescent="0.3">
      <c r="A82" s="151"/>
      <c r="B82" s="151"/>
      <c r="C82" s="151"/>
      <c r="D82" s="151"/>
    </row>
    <row r="83" spans="1:4" x14ac:dyDescent="0.3">
      <c r="A83" s="151"/>
      <c r="B83" s="151"/>
      <c r="C83" s="151"/>
      <c r="D83" s="151"/>
    </row>
    <row r="84" spans="1:4" x14ac:dyDescent="0.3">
      <c r="A84" s="151"/>
      <c r="B84" s="151"/>
      <c r="C84" s="151"/>
      <c r="D84" s="151"/>
    </row>
    <row r="85" spans="1:4" x14ac:dyDescent="0.3">
      <c r="A85" s="151"/>
      <c r="B85" s="151"/>
      <c r="C85" s="151"/>
      <c r="D85" s="151"/>
    </row>
    <row r="86" spans="1:4" x14ac:dyDescent="0.3">
      <c r="A86" s="135"/>
      <c r="B86" s="135"/>
      <c r="C86" s="135"/>
      <c r="D86" s="135"/>
    </row>
    <row r="87" spans="1:4" x14ac:dyDescent="0.3">
      <c r="A87" s="151"/>
      <c r="B87" s="151"/>
      <c r="C87" s="151"/>
      <c r="D87" s="151"/>
    </row>
    <row r="88" spans="1:4" x14ac:dyDescent="0.3">
      <c r="A88" s="151"/>
      <c r="B88" s="151"/>
      <c r="C88" s="151"/>
      <c r="D88" s="151"/>
    </row>
    <row r="89" spans="1:4" x14ac:dyDescent="0.3">
      <c r="A89" s="151"/>
      <c r="B89" s="151"/>
      <c r="C89" s="151"/>
      <c r="D89" s="151"/>
    </row>
    <row r="90" spans="1:4" x14ac:dyDescent="0.3">
      <c r="A90" s="151"/>
      <c r="B90" s="151"/>
      <c r="C90" s="151"/>
      <c r="D90" s="151"/>
    </row>
    <row r="91" spans="1:4" x14ac:dyDescent="0.3">
      <c r="A91" s="151"/>
      <c r="B91" s="151"/>
      <c r="C91" s="151"/>
      <c r="D91" s="151"/>
    </row>
    <row r="92" spans="1:4" x14ac:dyDescent="0.3">
      <c r="A92" s="151"/>
      <c r="B92" s="151"/>
      <c r="C92" s="151"/>
      <c r="D92" s="151"/>
    </row>
    <row r="93" spans="1:4" x14ac:dyDescent="0.3">
      <c r="A93" s="151"/>
      <c r="B93" s="151"/>
      <c r="C93" s="151"/>
      <c r="D93" s="151"/>
    </row>
    <row r="94" spans="1:4" x14ac:dyDescent="0.3">
      <c r="A94" s="151"/>
      <c r="B94" s="151"/>
      <c r="C94" s="151"/>
      <c r="D94" s="151"/>
    </row>
    <row r="95" spans="1:4" x14ac:dyDescent="0.3">
      <c r="A95" s="151"/>
      <c r="B95" s="151"/>
      <c r="C95" s="151"/>
      <c r="D95" s="151"/>
    </row>
    <row r="96" spans="1:4" x14ac:dyDescent="0.3">
      <c r="A96" s="135"/>
      <c r="B96" s="135"/>
      <c r="C96" s="135"/>
      <c r="D96" s="135"/>
    </row>
    <row r="97" spans="1:4" x14ac:dyDescent="0.3">
      <c r="A97" s="151"/>
      <c r="B97" s="151"/>
      <c r="C97" s="151"/>
      <c r="D97" s="151"/>
    </row>
    <row r="98" spans="1:4" x14ac:dyDescent="0.3">
      <c r="A98" s="135"/>
      <c r="B98" s="135"/>
      <c r="C98" s="135"/>
      <c r="D98" s="135"/>
    </row>
    <row r="99" spans="1:4" x14ac:dyDescent="0.3">
      <c r="A99" s="151"/>
      <c r="B99" s="151"/>
      <c r="C99" s="151"/>
      <c r="D99" s="151"/>
    </row>
    <row r="100" spans="1:4" x14ac:dyDescent="0.3">
      <c r="A100" s="151"/>
      <c r="B100" s="151"/>
      <c r="C100" s="151"/>
      <c r="D100" s="151"/>
    </row>
    <row r="101" spans="1:4" x14ac:dyDescent="0.3">
      <c r="A101" s="151"/>
      <c r="B101" s="151"/>
      <c r="C101" s="151"/>
      <c r="D101" s="151"/>
    </row>
    <row r="102" spans="1:4" x14ac:dyDescent="0.3">
      <c r="A102" s="151"/>
      <c r="B102" s="151"/>
      <c r="C102" s="151"/>
      <c r="D102" s="151"/>
    </row>
    <row r="103" spans="1:4" x14ac:dyDescent="0.3">
      <c r="A103" s="151"/>
      <c r="B103" s="151"/>
      <c r="C103" s="151"/>
      <c r="D103" s="151"/>
    </row>
    <row r="104" spans="1:4" x14ac:dyDescent="0.3">
      <c r="A104" s="151"/>
      <c r="B104" s="151"/>
      <c r="C104" s="151"/>
      <c r="D104" s="151"/>
    </row>
    <row r="105" spans="1:4" x14ac:dyDescent="0.3">
      <c r="A105" s="151"/>
      <c r="B105" s="151"/>
      <c r="C105" s="151"/>
      <c r="D105" s="151"/>
    </row>
    <row r="106" spans="1:4" x14ac:dyDescent="0.3">
      <c r="A106" s="151"/>
      <c r="B106" s="151"/>
      <c r="C106" s="151"/>
      <c r="D106" s="151"/>
    </row>
    <row r="107" spans="1:4" x14ac:dyDescent="0.3">
      <c r="A107" s="151"/>
      <c r="B107" s="151"/>
      <c r="C107" s="151"/>
      <c r="D107" s="151"/>
    </row>
    <row r="108" spans="1:4" x14ac:dyDescent="0.3">
      <c r="A108" s="151"/>
      <c r="B108" s="151"/>
      <c r="C108" s="151"/>
      <c r="D108" s="151"/>
    </row>
    <row r="109" spans="1:4" x14ac:dyDescent="0.3">
      <c r="A109" s="151"/>
      <c r="B109" s="151"/>
      <c r="C109" s="151"/>
      <c r="D109" s="151"/>
    </row>
    <row r="110" spans="1:4" x14ac:dyDescent="0.3">
      <c r="A110" s="151"/>
      <c r="B110" s="151"/>
      <c r="C110" s="151"/>
      <c r="D110" s="151"/>
    </row>
    <row r="111" spans="1:4" x14ac:dyDescent="0.3">
      <c r="A111" s="151"/>
      <c r="B111" s="151"/>
      <c r="C111" s="151"/>
      <c r="D111" s="151"/>
    </row>
    <row r="112" spans="1:4" x14ac:dyDescent="0.3">
      <c r="A112" s="151"/>
      <c r="B112" s="151"/>
      <c r="C112" s="151"/>
      <c r="D112" s="151"/>
    </row>
    <row r="113" spans="1:4" x14ac:dyDescent="0.3">
      <c r="A113" s="151"/>
      <c r="B113" s="151"/>
      <c r="C113" s="151"/>
      <c r="D113" s="151"/>
    </row>
    <row r="114" spans="1:4" x14ac:dyDescent="0.3">
      <c r="A114" s="151"/>
      <c r="B114" s="151"/>
      <c r="C114" s="151"/>
      <c r="D114" s="151"/>
    </row>
    <row r="115" spans="1:4" x14ac:dyDescent="0.3">
      <c r="A115" s="151"/>
      <c r="B115" s="151"/>
      <c r="C115" s="151"/>
      <c r="D115" s="151"/>
    </row>
    <row r="116" spans="1:4" x14ac:dyDescent="0.3">
      <c r="A116" s="151"/>
      <c r="B116" s="151"/>
      <c r="C116" s="151"/>
      <c r="D116" s="151"/>
    </row>
    <row r="117" spans="1:4" x14ac:dyDescent="0.3">
      <c r="A117" s="151"/>
      <c r="B117" s="151"/>
      <c r="C117" s="151"/>
      <c r="D117" s="151"/>
    </row>
    <row r="118" spans="1:4" x14ac:dyDescent="0.3">
      <c r="A118" s="151"/>
      <c r="B118" s="151"/>
      <c r="C118" s="151"/>
      <c r="D118" s="151"/>
    </row>
    <row r="119" spans="1:4" x14ac:dyDescent="0.3">
      <c r="A119" s="151"/>
      <c r="B119" s="151"/>
      <c r="C119" s="151"/>
      <c r="D119" s="151"/>
    </row>
    <row r="120" spans="1:4" x14ac:dyDescent="0.3">
      <c r="A120" s="151"/>
      <c r="B120" s="151"/>
      <c r="C120" s="151"/>
      <c r="D120" s="151"/>
    </row>
    <row r="121" spans="1:4" x14ac:dyDescent="0.3">
      <c r="A121" s="151"/>
      <c r="B121" s="151"/>
      <c r="C121" s="151"/>
      <c r="D121" s="151"/>
    </row>
    <row r="122" spans="1:4" x14ac:dyDescent="0.3">
      <c r="A122" s="151"/>
      <c r="B122" s="151"/>
      <c r="C122" s="151"/>
      <c r="D122" s="151"/>
    </row>
    <row r="123" spans="1:4" x14ac:dyDescent="0.3">
      <c r="A123" s="151"/>
      <c r="B123" s="151"/>
      <c r="C123" s="151"/>
      <c r="D123" s="151"/>
    </row>
    <row r="124" spans="1:4" x14ac:dyDescent="0.3">
      <c r="A124" s="135"/>
      <c r="B124" s="135"/>
      <c r="C124" s="135"/>
      <c r="D124" s="135"/>
    </row>
    <row r="125" spans="1:4" x14ac:dyDescent="0.3">
      <c r="A125" s="135"/>
      <c r="B125" s="135"/>
      <c r="C125" s="135"/>
      <c r="D125" s="135"/>
    </row>
    <row r="126" spans="1:4" x14ac:dyDescent="0.3">
      <c r="A126" s="151"/>
      <c r="B126" s="151"/>
      <c r="C126" s="151"/>
      <c r="D126" s="151"/>
    </row>
    <row r="127" spans="1:4" x14ac:dyDescent="0.3">
      <c r="A127" s="151"/>
      <c r="B127" s="151"/>
      <c r="C127" s="151"/>
      <c r="D127" s="151"/>
    </row>
    <row r="128" spans="1:4" x14ac:dyDescent="0.3">
      <c r="A128" s="151"/>
      <c r="B128" s="151"/>
      <c r="C128" s="151"/>
      <c r="D128" s="151"/>
    </row>
    <row r="129" spans="1:4" x14ac:dyDescent="0.3">
      <c r="A129" s="151"/>
      <c r="B129" s="151"/>
      <c r="C129" s="151"/>
      <c r="D129" s="151"/>
    </row>
    <row r="130" spans="1:4" x14ac:dyDescent="0.3">
      <c r="A130" s="151"/>
      <c r="B130" s="151"/>
      <c r="C130" s="151"/>
      <c r="D130" s="151"/>
    </row>
    <row r="131" spans="1:4" x14ac:dyDescent="0.3">
      <c r="A131" s="151"/>
      <c r="B131" s="151"/>
      <c r="C131" s="151"/>
      <c r="D131" s="151"/>
    </row>
    <row r="132" spans="1:4" x14ac:dyDescent="0.3">
      <c r="A132" s="151"/>
      <c r="B132" s="151"/>
      <c r="C132" s="151"/>
      <c r="D132" s="151"/>
    </row>
    <row r="133" spans="1:4" x14ac:dyDescent="0.3">
      <c r="A133" s="151"/>
      <c r="B133" s="151"/>
      <c r="C133" s="151"/>
      <c r="D133" s="151"/>
    </row>
    <row r="134" spans="1:4" x14ac:dyDescent="0.3">
      <c r="A134" s="151"/>
      <c r="B134" s="151"/>
      <c r="C134" s="151"/>
      <c r="D134" s="151"/>
    </row>
    <row r="135" spans="1:4" x14ac:dyDescent="0.3">
      <c r="A135" s="151"/>
      <c r="B135" s="151"/>
      <c r="C135" s="151"/>
      <c r="D135" s="151"/>
    </row>
    <row r="136" spans="1:4" x14ac:dyDescent="0.3">
      <c r="A136" s="151"/>
      <c r="B136" s="151"/>
      <c r="C136" s="151"/>
      <c r="D136" s="151"/>
    </row>
    <row r="137" spans="1:4" x14ac:dyDescent="0.3">
      <c r="A137" s="151"/>
      <c r="B137" s="151"/>
      <c r="C137" s="151"/>
      <c r="D137" s="151"/>
    </row>
    <row r="138" spans="1:4" x14ac:dyDescent="0.3">
      <c r="A138" s="151"/>
      <c r="B138" s="151"/>
      <c r="C138" s="151"/>
      <c r="D138" s="151"/>
    </row>
    <row r="139" spans="1:4" x14ac:dyDescent="0.3">
      <c r="A139" s="151"/>
      <c r="B139" s="151"/>
      <c r="C139" s="151"/>
      <c r="D139" s="151"/>
    </row>
    <row r="140" spans="1:4" x14ac:dyDescent="0.3">
      <c r="A140" s="151"/>
      <c r="B140" s="151"/>
      <c r="C140" s="151"/>
      <c r="D140" s="151"/>
    </row>
    <row r="141" spans="1:4" x14ac:dyDescent="0.3">
      <c r="A141" s="151"/>
      <c r="B141" s="151"/>
      <c r="C141" s="151"/>
      <c r="D141" s="151"/>
    </row>
    <row r="142" spans="1:4" x14ac:dyDescent="0.3">
      <c r="A142" s="151"/>
      <c r="B142" s="151"/>
      <c r="C142" s="151"/>
      <c r="D142" s="151"/>
    </row>
    <row r="143" spans="1:4" x14ac:dyDescent="0.3">
      <c r="A143" s="151"/>
      <c r="B143" s="151"/>
      <c r="C143" s="151"/>
      <c r="D143" s="151"/>
    </row>
    <row r="144" spans="1:4" x14ac:dyDescent="0.3">
      <c r="A144" s="135"/>
      <c r="B144" s="135"/>
      <c r="C144" s="135"/>
      <c r="D144" s="135"/>
    </row>
    <row r="145" spans="1:4" x14ac:dyDescent="0.3">
      <c r="A145" s="151"/>
      <c r="B145" s="151"/>
      <c r="C145" s="151"/>
      <c r="D145" s="151"/>
    </row>
    <row r="146" spans="1:4" x14ac:dyDescent="0.3">
      <c r="A146" s="151"/>
      <c r="B146" s="151"/>
      <c r="C146" s="151"/>
      <c r="D146" s="151"/>
    </row>
    <row r="147" spans="1:4" x14ac:dyDescent="0.3">
      <c r="A147" s="151"/>
      <c r="B147" s="151"/>
      <c r="C147" s="151"/>
      <c r="D147" s="151"/>
    </row>
    <row r="148" spans="1:4" x14ac:dyDescent="0.3">
      <c r="A148" s="151"/>
      <c r="B148" s="151"/>
      <c r="C148" s="151"/>
      <c r="D148" s="151"/>
    </row>
    <row r="149" spans="1:4" x14ac:dyDescent="0.3">
      <c r="A149" s="151"/>
      <c r="B149" s="151"/>
      <c r="C149" s="151"/>
      <c r="D149" s="151"/>
    </row>
    <row r="150" spans="1:4" x14ac:dyDescent="0.3">
      <c r="A150" s="151"/>
      <c r="B150" s="151"/>
      <c r="C150" s="151"/>
      <c r="D150" s="151"/>
    </row>
    <row r="151" spans="1:4" x14ac:dyDescent="0.3">
      <c r="A151" s="151"/>
      <c r="B151" s="151"/>
      <c r="C151" s="151"/>
      <c r="D151" s="151"/>
    </row>
    <row r="152" spans="1:4" x14ac:dyDescent="0.3">
      <c r="A152" s="151"/>
      <c r="B152" s="151"/>
      <c r="C152" s="151"/>
      <c r="D152" s="151"/>
    </row>
    <row r="153" spans="1:4" x14ac:dyDescent="0.3">
      <c r="A153" s="151"/>
      <c r="B153" s="151"/>
      <c r="C153" s="151"/>
      <c r="D153" s="151"/>
    </row>
    <row r="154" spans="1:4" x14ac:dyDescent="0.3">
      <c r="A154" s="151"/>
      <c r="B154" s="151"/>
      <c r="C154" s="151"/>
      <c r="D154" s="151"/>
    </row>
    <row r="155" spans="1:4" x14ac:dyDescent="0.3">
      <c r="A155" s="151"/>
      <c r="B155" s="151"/>
      <c r="C155" s="151"/>
      <c r="D155" s="151"/>
    </row>
    <row r="156" spans="1:4" x14ac:dyDescent="0.3">
      <c r="A156" s="151"/>
      <c r="B156" s="151"/>
      <c r="C156" s="151"/>
      <c r="D156" s="151"/>
    </row>
    <row r="157" spans="1:4" x14ac:dyDescent="0.3">
      <c r="A157" s="151"/>
      <c r="B157" s="151"/>
      <c r="C157" s="151"/>
      <c r="D157" s="151"/>
    </row>
    <row r="158" spans="1:4" x14ac:dyDescent="0.3">
      <c r="A158" s="151"/>
      <c r="B158" s="151"/>
      <c r="C158" s="151"/>
      <c r="D158" s="151"/>
    </row>
    <row r="159" spans="1:4" x14ac:dyDescent="0.3">
      <c r="A159" s="135"/>
      <c r="B159" s="135"/>
      <c r="C159" s="135"/>
      <c r="D159" s="135"/>
    </row>
    <row r="160" spans="1:4" x14ac:dyDescent="0.3">
      <c r="A160" s="135"/>
      <c r="B160" s="135"/>
      <c r="C160" s="135"/>
      <c r="D160" s="135"/>
    </row>
    <row r="161" spans="1:4" x14ac:dyDescent="0.3">
      <c r="A161" s="151"/>
      <c r="B161" s="151"/>
      <c r="C161" s="151"/>
      <c r="D161" s="151"/>
    </row>
    <row r="162" spans="1:4" x14ac:dyDescent="0.3">
      <c r="A162" s="151"/>
      <c r="B162" s="151"/>
      <c r="C162" s="151"/>
      <c r="D162" s="151"/>
    </row>
    <row r="163" spans="1:4" x14ac:dyDescent="0.3">
      <c r="A163" s="151"/>
      <c r="B163" s="151"/>
      <c r="C163" s="151"/>
      <c r="D163" s="151"/>
    </row>
    <row r="164" spans="1:4" x14ac:dyDescent="0.3">
      <c r="A164" s="151"/>
      <c r="B164" s="151"/>
      <c r="C164" s="151"/>
      <c r="D164" s="151"/>
    </row>
    <row r="165" spans="1:4" x14ac:dyDescent="0.3">
      <c r="A165" s="151"/>
      <c r="B165" s="151"/>
      <c r="C165" s="151"/>
      <c r="D165" s="151"/>
    </row>
    <row r="166" spans="1:4" x14ac:dyDescent="0.3">
      <c r="A166" s="151"/>
      <c r="B166" s="151"/>
      <c r="C166" s="151"/>
      <c r="D166" s="151"/>
    </row>
    <row r="167" spans="1:4" x14ac:dyDescent="0.3">
      <c r="A167" s="151"/>
      <c r="B167" s="151"/>
      <c r="C167" s="151"/>
      <c r="D167" s="151"/>
    </row>
    <row r="168" spans="1:4" x14ac:dyDescent="0.3">
      <c r="A168" s="151"/>
      <c r="B168" s="151"/>
      <c r="C168" s="151"/>
      <c r="D168" s="151"/>
    </row>
    <row r="169" spans="1:4" x14ac:dyDescent="0.3">
      <c r="A169" s="151"/>
      <c r="B169" s="151"/>
      <c r="C169" s="151"/>
      <c r="D169" s="151"/>
    </row>
    <row r="170" spans="1:4" x14ac:dyDescent="0.3">
      <c r="A170" s="151"/>
      <c r="B170" s="151"/>
      <c r="C170" s="151"/>
      <c r="D170" s="151"/>
    </row>
    <row r="171" spans="1:4" x14ac:dyDescent="0.3">
      <c r="A171" s="151"/>
      <c r="B171" s="151"/>
      <c r="C171" s="151"/>
      <c r="D171" s="151"/>
    </row>
    <row r="172" spans="1:4" x14ac:dyDescent="0.3">
      <c r="A172" s="151"/>
      <c r="B172" s="151"/>
      <c r="C172" s="151"/>
      <c r="D172" s="151"/>
    </row>
    <row r="173" spans="1:4" x14ac:dyDescent="0.3">
      <c r="A173" s="151"/>
      <c r="B173" s="151"/>
      <c r="C173" s="151"/>
      <c r="D173" s="151"/>
    </row>
    <row r="174" spans="1:4" x14ac:dyDescent="0.3">
      <c r="A174" s="151"/>
      <c r="B174" s="151"/>
      <c r="C174" s="151"/>
      <c r="D174" s="151"/>
    </row>
    <row r="175" spans="1:4" x14ac:dyDescent="0.3">
      <c r="A175" s="151"/>
      <c r="B175" s="151"/>
      <c r="C175" s="151"/>
      <c r="D175" s="151"/>
    </row>
    <row r="176" spans="1:4" x14ac:dyDescent="0.3">
      <c r="A176" s="151"/>
      <c r="B176" s="151"/>
      <c r="C176" s="151"/>
      <c r="D176" s="151"/>
    </row>
    <row r="177" spans="1:4" x14ac:dyDescent="0.3">
      <c r="A177" s="151"/>
      <c r="B177" s="151"/>
      <c r="C177" s="151"/>
      <c r="D177" s="151"/>
    </row>
    <row r="178" spans="1:4" x14ac:dyDescent="0.3">
      <c r="A178" s="151"/>
      <c r="B178" s="151"/>
      <c r="C178" s="151"/>
      <c r="D178" s="151"/>
    </row>
    <row r="179" spans="1:4" x14ac:dyDescent="0.3">
      <c r="A179" s="151"/>
      <c r="B179" s="151"/>
      <c r="C179" s="151"/>
      <c r="D179" s="151"/>
    </row>
    <row r="180" spans="1:4" x14ac:dyDescent="0.3">
      <c r="A180" s="151"/>
      <c r="B180" s="151"/>
      <c r="C180" s="151"/>
      <c r="D180" s="151"/>
    </row>
    <row r="181" spans="1:4" x14ac:dyDescent="0.3">
      <c r="A181" s="151"/>
      <c r="B181" s="151"/>
      <c r="C181" s="151"/>
      <c r="D181" s="151"/>
    </row>
    <row r="182" spans="1:4" x14ac:dyDescent="0.3">
      <c r="A182" s="151"/>
      <c r="B182" s="151"/>
      <c r="C182" s="151"/>
      <c r="D182" s="151"/>
    </row>
    <row r="183" spans="1:4" x14ac:dyDescent="0.3">
      <c r="A183" s="151"/>
      <c r="B183" s="151"/>
      <c r="C183" s="151"/>
      <c r="D183" s="151"/>
    </row>
    <row r="184" spans="1:4" x14ac:dyDescent="0.3">
      <c r="A184" s="151"/>
      <c r="B184" s="151"/>
      <c r="C184" s="151"/>
      <c r="D184" s="151"/>
    </row>
    <row r="185" spans="1:4" x14ac:dyDescent="0.3">
      <c r="A185" s="151"/>
      <c r="B185" s="151"/>
      <c r="C185" s="151"/>
      <c r="D185" s="151"/>
    </row>
    <row r="186" spans="1:4" x14ac:dyDescent="0.3">
      <c r="A186" s="151"/>
      <c r="B186" s="151"/>
      <c r="C186" s="151"/>
      <c r="D186" s="151"/>
    </row>
    <row r="187" spans="1:4" x14ac:dyDescent="0.3">
      <c r="A187" s="151"/>
      <c r="B187" s="151"/>
      <c r="C187" s="151"/>
      <c r="D187" s="151"/>
    </row>
    <row r="188" spans="1:4" x14ac:dyDescent="0.3">
      <c r="A188" s="151"/>
      <c r="B188" s="151"/>
      <c r="C188" s="151"/>
      <c r="D188" s="151"/>
    </row>
    <row r="189" spans="1:4" x14ac:dyDescent="0.3">
      <c r="A189" s="151"/>
      <c r="B189" s="151"/>
      <c r="C189" s="151"/>
      <c r="D189" s="151"/>
    </row>
    <row r="190" spans="1:4" x14ac:dyDescent="0.3">
      <c r="A190" s="151"/>
      <c r="B190" s="151"/>
      <c r="C190" s="151"/>
      <c r="D190" s="151"/>
    </row>
    <row r="191" spans="1:4" x14ac:dyDescent="0.3">
      <c r="A191" s="151"/>
      <c r="B191" s="151"/>
      <c r="C191" s="151"/>
      <c r="D191" s="151"/>
    </row>
    <row r="192" spans="1:4" x14ac:dyDescent="0.3">
      <c r="A192" s="151"/>
      <c r="B192" s="151"/>
      <c r="C192" s="151"/>
      <c r="D192" s="151"/>
    </row>
    <row r="193" spans="1:4" x14ac:dyDescent="0.3">
      <c r="A193" s="151"/>
      <c r="B193" s="151"/>
      <c r="C193" s="151"/>
      <c r="D193" s="151"/>
    </row>
    <row r="194" spans="1:4" x14ac:dyDescent="0.3">
      <c r="A194" s="151"/>
      <c r="B194" s="151"/>
      <c r="C194" s="151"/>
      <c r="D194" s="151"/>
    </row>
    <row r="195" spans="1:4" x14ac:dyDescent="0.3">
      <c r="A195" s="151"/>
      <c r="B195" s="151"/>
      <c r="C195" s="151"/>
      <c r="D195" s="151"/>
    </row>
    <row r="196" spans="1:4" x14ac:dyDescent="0.3">
      <c r="A196" s="151"/>
      <c r="B196" s="151"/>
      <c r="C196" s="151"/>
      <c r="D196" s="151"/>
    </row>
    <row r="197" spans="1:4" x14ac:dyDescent="0.3">
      <c r="A197" s="151"/>
      <c r="B197" s="151"/>
      <c r="C197" s="151"/>
      <c r="D197" s="151"/>
    </row>
    <row r="198" spans="1:4" x14ac:dyDescent="0.3">
      <c r="A198" s="151"/>
      <c r="B198" s="151"/>
      <c r="C198" s="151"/>
      <c r="D198" s="151"/>
    </row>
    <row r="199" spans="1:4" x14ac:dyDescent="0.3">
      <c r="A199" s="151"/>
      <c r="B199" s="151"/>
      <c r="C199" s="151"/>
      <c r="D199" s="151"/>
    </row>
    <row r="200" spans="1:4" x14ac:dyDescent="0.3">
      <c r="A200" s="151"/>
      <c r="B200" s="151"/>
      <c r="C200" s="151"/>
      <c r="D200" s="151"/>
    </row>
    <row r="201" spans="1:4" x14ac:dyDescent="0.3">
      <c r="A201" s="151"/>
      <c r="B201" s="151"/>
      <c r="C201" s="151"/>
      <c r="D201" s="151"/>
    </row>
    <row r="202" spans="1:4" x14ac:dyDescent="0.3">
      <c r="A202" s="151"/>
      <c r="B202" s="151"/>
      <c r="C202" s="151"/>
      <c r="D202" s="151"/>
    </row>
    <row r="203" spans="1:4" x14ac:dyDescent="0.3">
      <c r="A203" s="151"/>
      <c r="B203" s="151"/>
      <c r="C203" s="151"/>
      <c r="D203" s="151"/>
    </row>
    <row r="204" spans="1:4" x14ac:dyDescent="0.3">
      <c r="A204" s="151"/>
      <c r="B204" s="151"/>
      <c r="C204" s="151"/>
      <c r="D204" s="151"/>
    </row>
    <row r="205" spans="1:4" x14ac:dyDescent="0.3">
      <c r="A205" s="151"/>
      <c r="B205" s="151"/>
      <c r="C205" s="151"/>
      <c r="D205" s="151"/>
    </row>
    <row r="206" spans="1:4" x14ac:dyDescent="0.3">
      <c r="A206" s="151"/>
      <c r="B206" s="151"/>
      <c r="C206" s="151"/>
      <c r="D206" s="151"/>
    </row>
    <row r="207" spans="1:4" x14ac:dyDescent="0.3">
      <c r="A207" s="151"/>
      <c r="B207" s="151"/>
      <c r="C207" s="151"/>
      <c r="D207" s="151"/>
    </row>
    <row r="208" spans="1:4" x14ac:dyDescent="0.3">
      <c r="A208" s="151"/>
      <c r="B208" s="151"/>
      <c r="C208" s="151"/>
      <c r="D208" s="151"/>
    </row>
    <row r="209" spans="1:4" x14ac:dyDescent="0.3">
      <c r="A209" s="151"/>
      <c r="B209" s="151"/>
      <c r="C209" s="151"/>
      <c r="D209" s="151"/>
    </row>
    <row r="210" spans="1:4" x14ac:dyDescent="0.3">
      <c r="A210" s="151"/>
      <c r="B210" s="151"/>
      <c r="C210" s="151"/>
      <c r="D210" s="151"/>
    </row>
    <row r="211" spans="1:4" x14ac:dyDescent="0.3">
      <c r="A211" s="151"/>
      <c r="B211" s="151"/>
      <c r="C211" s="151"/>
      <c r="D211" s="151"/>
    </row>
    <row r="212" spans="1:4" x14ac:dyDescent="0.3">
      <c r="A212" s="151"/>
      <c r="B212" s="151"/>
      <c r="C212" s="151"/>
      <c r="D212" s="151"/>
    </row>
    <row r="213" spans="1:4" x14ac:dyDescent="0.3">
      <c r="A213" s="151"/>
      <c r="B213" s="151"/>
      <c r="C213" s="151"/>
      <c r="D213" s="151"/>
    </row>
    <row r="214" spans="1:4" x14ac:dyDescent="0.3">
      <c r="A214" s="151"/>
      <c r="B214" s="151"/>
      <c r="C214" s="151"/>
      <c r="D214" s="151"/>
    </row>
    <row r="215" spans="1:4" x14ac:dyDescent="0.3">
      <c r="A215" s="151"/>
      <c r="B215" s="151"/>
      <c r="C215" s="151"/>
      <c r="D215" s="151"/>
    </row>
    <row r="216" spans="1:4" x14ac:dyDescent="0.3">
      <c r="A216" s="151"/>
      <c r="B216" s="151"/>
      <c r="C216" s="151"/>
      <c r="D216" s="151"/>
    </row>
    <row r="217" spans="1:4" x14ac:dyDescent="0.3">
      <c r="A217" s="135"/>
      <c r="B217" s="135"/>
      <c r="C217" s="135"/>
      <c r="D217" s="135"/>
    </row>
    <row r="218" spans="1:4" x14ac:dyDescent="0.3">
      <c r="A218" s="151"/>
      <c r="B218" s="151"/>
      <c r="C218" s="151"/>
      <c r="D218" s="151"/>
    </row>
    <row r="219" spans="1:4" x14ac:dyDescent="0.3">
      <c r="A219" s="151"/>
      <c r="B219" s="151"/>
      <c r="C219" s="151"/>
      <c r="D219" s="151"/>
    </row>
    <row r="220" spans="1:4" x14ac:dyDescent="0.3">
      <c r="A220" s="151"/>
      <c r="B220" s="151"/>
      <c r="C220" s="151"/>
      <c r="D220" s="151"/>
    </row>
    <row r="221" spans="1:4" x14ac:dyDescent="0.3">
      <c r="A221" s="151"/>
      <c r="B221" s="151"/>
      <c r="C221" s="151"/>
      <c r="D221" s="151"/>
    </row>
    <row r="222" spans="1:4" x14ac:dyDescent="0.3">
      <c r="A222" s="151"/>
      <c r="B222" s="151"/>
      <c r="C222" s="151"/>
      <c r="D222" s="151"/>
    </row>
    <row r="223" spans="1:4" x14ac:dyDescent="0.3">
      <c r="A223" s="151"/>
      <c r="B223" s="151"/>
      <c r="C223" s="151"/>
      <c r="D223" s="151"/>
    </row>
    <row r="224" spans="1:4" x14ac:dyDescent="0.3">
      <c r="A224" s="151"/>
      <c r="B224" s="151"/>
      <c r="C224" s="151"/>
      <c r="D224" s="151"/>
    </row>
    <row r="225" spans="1:4" x14ac:dyDescent="0.3">
      <c r="A225" s="135"/>
      <c r="B225" s="135"/>
      <c r="C225" s="135"/>
      <c r="D225" s="135"/>
    </row>
    <row r="226" spans="1:4" x14ac:dyDescent="0.3">
      <c r="A226" s="151"/>
      <c r="B226" s="151"/>
      <c r="C226" s="151"/>
      <c r="D226" s="151"/>
    </row>
    <row r="227" spans="1:4" x14ac:dyDescent="0.3">
      <c r="A227" s="151"/>
      <c r="B227" s="151"/>
      <c r="C227" s="151"/>
      <c r="D227" s="151"/>
    </row>
    <row r="228" spans="1:4" x14ac:dyDescent="0.3">
      <c r="A228" s="135"/>
      <c r="B228" s="135"/>
      <c r="C228" s="135"/>
      <c r="D228" s="135"/>
    </row>
    <row r="229" spans="1:4" x14ac:dyDescent="0.3">
      <c r="A229" s="151"/>
      <c r="B229" s="151"/>
      <c r="C229" s="151"/>
      <c r="D229" s="151"/>
    </row>
    <row r="230" spans="1:4" x14ac:dyDescent="0.3">
      <c r="A230" s="151"/>
      <c r="B230" s="151"/>
      <c r="C230" s="151"/>
      <c r="D230" s="151"/>
    </row>
    <row r="231" spans="1:4" x14ac:dyDescent="0.3">
      <c r="A231" s="151"/>
      <c r="B231" s="151"/>
      <c r="C231" s="151"/>
      <c r="D231" s="151"/>
    </row>
    <row r="232" spans="1:4" x14ac:dyDescent="0.3">
      <c r="A232" s="151"/>
      <c r="B232" s="151"/>
      <c r="C232" s="151"/>
      <c r="D232" s="151"/>
    </row>
    <row r="233" spans="1:4" x14ac:dyDescent="0.3">
      <c r="A233" s="151"/>
      <c r="B233" s="151"/>
      <c r="C233" s="151"/>
      <c r="D233" s="151"/>
    </row>
    <row r="234" spans="1:4" x14ac:dyDescent="0.3">
      <c r="A234" s="151"/>
      <c r="B234" s="151"/>
      <c r="C234" s="151"/>
      <c r="D234" s="151"/>
    </row>
    <row r="235" spans="1:4" x14ac:dyDescent="0.3">
      <c r="A235" s="151"/>
      <c r="B235" s="151"/>
      <c r="C235" s="151"/>
      <c r="D235" s="151"/>
    </row>
    <row r="236" spans="1:4" x14ac:dyDescent="0.3">
      <c r="A236" s="151"/>
      <c r="B236" s="151"/>
      <c r="C236" s="151"/>
      <c r="D236" s="151"/>
    </row>
    <row r="237" spans="1:4" x14ac:dyDescent="0.3">
      <c r="A237" s="151"/>
      <c r="B237" s="151"/>
      <c r="C237" s="151"/>
      <c r="D237" s="151"/>
    </row>
    <row r="238" spans="1:4" x14ac:dyDescent="0.3">
      <c r="A238" s="151"/>
      <c r="B238" s="151"/>
      <c r="C238" s="151"/>
      <c r="D238" s="151"/>
    </row>
    <row r="239" spans="1:4" x14ac:dyDescent="0.3">
      <c r="A239" s="151"/>
      <c r="B239" s="151"/>
      <c r="C239" s="151"/>
      <c r="D239" s="151"/>
    </row>
    <row r="240" spans="1:4" x14ac:dyDescent="0.3">
      <c r="A240" s="151"/>
      <c r="B240" s="151"/>
      <c r="C240" s="151"/>
      <c r="D240" s="151"/>
    </row>
    <row r="241" spans="1:4" x14ac:dyDescent="0.3">
      <c r="A241" s="151"/>
      <c r="B241" s="151"/>
      <c r="C241" s="151"/>
      <c r="D241" s="151"/>
    </row>
    <row r="242" spans="1:4" x14ac:dyDescent="0.3">
      <c r="A242" s="151"/>
      <c r="B242" s="151"/>
      <c r="C242" s="151"/>
      <c r="D242" s="151"/>
    </row>
    <row r="243" spans="1:4" x14ac:dyDescent="0.3">
      <c r="A243" s="135"/>
      <c r="B243" s="135"/>
      <c r="C243" s="135"/>
      <c r="D243" s="135"/>
    </row>
    <row r="244" spans="1:4" x14ac:dyDescent="0.3">
      <c r="A244" s="151"/>
      <c r="B244" s="151"/>
      <c r="C244" s="151"/>
      <c r="D244" s="151"/>
    </row>
    <row r="245" spans="1:4" x14ac:dyDescent="0.3">
      <c r="A245" s="151"/>
      <c r="B245" s="151"/>
      <c r="C245" s="151"/>
      <c r="D245" s="151"/>
    </row>
    <row r="246" spans="1:4" x14ac:dyDescent="0.3">
      <c r="A246" s="151"/>
      <c r="B246" s="151"/>
      <c r="C246" s="151"/>
      <c r="D246" s="151"/>
    </row>
    <row r="247" spans="1:4" x14ac:dyDescent="0.3">
      <c r="A247" s="151"/>
      <c r="B247" s="151"/>
      <c r="C247" s="151"/>
      <c r="D247" s="151"/>
    </row>
    <row r="248" spans="1:4" x14ac:dyDescent="0.3">
      <c r="A248" s="151"/>
      <c r="B248" s="151"/>
      <c r="C248" s="151"/>
      <c r="D248" s="151"/>
    </row>
    <row r="249" spans="1:4" x14ac:dyDescent="0.3">
      <c r="A249" s="151"/>
      <c r="B249" s="151"/>
      <c r="C249" s="151"/>
      <c r="D249" s="151"/>
    </row>
    <row r="250" spans="1:4" x14ac:dyDescent="0.3">
      <c r="A250" s="151"/>
      <c r="B250" s="151"/>
      <c r="C250" s="151"/>
      <c r="D250" s="151"/>
    </row>
    <row r="251" spans="1:4" x14ac:dyDescent="0.3">
      <c r="A251" s="151"/>
      <c r="B251" s="151"/>
      <c r="C251" s="151"/>
      <c r="D251" s="151"/>
    </row>
    <row r="252" spans="1:4" x14ac:dyDescent="0.3">
      <c r="A252" s="151"/>
      <c r="B252" s="151"/>
      <c r="C252" s="151"/>
      <c r="D252" s="151"/>
    </row>
    <row r="253" spans="1:4" x14ac:dyDescent="0.3">
      <c r="A253" s="151"/>
      <c r="B253" s="151"/>
      <c r="C253" s="151"/>
      <c r="D253" s="151"/>
    </row>
    <row r="254" spans="1:4" x14ac:dyDescent="0.3">
      <c r="A254" s="151"/>
      <c r="B254" s="151"/>
      <c r="C254" s="151"/>
      <c r="D254" s="151"/>
    </row>
    <row r="360" spans="1:4" x14ac:dyDescent="0.3">
      <c r="A360" s="142"/>
      <c r="B360" s="142"/>
      <c r="C360" s="142"/>
      <c r="D360" s="142"/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2</vt:i4>
      </vt:variant>
    </vt:vector>
  </HeadingPairs>
  <TitlesOfParts>
    <vt:vector size="9" baseType="lpstr">
      <vt:lpstr>Árlista</vt:lpstr>
      <vt:lpstr>Anyagminták</vt:lpstr>
      <vt:lpstr>Ár felárak</vt:lpstr>
      <vt:lpstr>Felárak</vt:lpstr>
      <vt:lpstr>Karfa</vt:lpstr>
      <vt:lpstr>Ár kárpit</vt:lpstr>
      <vt:lpstr>Rátét</vt:lpstr>
      <vt:lpstr>Anyagminták!Nyomtatási_terület</vt:lpstr>
      <vt:lpstr>Árlista!Nyomtatási_terület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Pintér Éva</dc:creator>
  <cp:lastModifiedBy>Pintér Éva</cp:lastModifiedBy>
  <cp:lastPrinted>2019-10-14T11:29:35Z</cp:lastPrinted>
  <dcterms:created xsi:type="dcterms:W3CDTF">2018-09-03T11:25:02Z</dcterms:created>
  <dcterms:modified xsi:type="dcterms:W3CDTF">2019-11-06T13:39:50Z</dcterms:modified>
</cp:coreProperties>
</file>